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https://ticpardubice-my.sharepoint.com/personal/christova_ticpardubice_cz/Documents/Dokumenty/Rozpočet, střednědobý výhled/Návrh rozpočtu 2026/"/>
    </mc:Choice>
  </mc:AlternateContent>
  <xr:revisionPtr revIDLastSave="100" documentId="8_{C42A1D91-7B65-DF42-982B-A047F851A689}" xr6:coauthVersionLast="47" xr6:coauthVersionMax="47" xr10:uidLastSave="{35A72CAA-5D05-C246-8D40-6A1F22001709}"/>
  <bookViews>
    <workbookView xWindow="23760" yWindow="2360" windowWidth="44200" windowHeight="24700" tabRatio="912" activeTab="1" xr2:uid="{00000000-000D-0000-FFFF-FFFF00000000}"/>
  </bookViews>
  <sheets>
    <sheet name="Náklady (1) " sheetId="28" r:id="rId1"/>
    <sheet name="Výnosy (2) " sheetId="29" r:id="rId2"/>
    <sheet name="Ostatní (3)" sheetId="30" r:id="rId3"/>
    <sheet name="Příspěvek - akce (4)" sheetId="31" r:id="rId4"/>
  </sheets>
  <externalReferences>
    <externalReference r:id="rId5"/>
  </externalReferences>
  <definedNames>
    <definedName name="pf_REPORT_F">#REF!</definedName>
    <definedName name="pf_REPORT_H">#REF!</definedName>
    <definedName name="pf_REPORT_R">#REF!</definedName>
    <definedName name="pf_STANDARD_H">#REF!</definedName>
    <definedName name="pf_STANDARD_R">#REF!</definedName>
    <definedName name="pl_REPORT_F">#REF!</definedName>
    <definedName name="pl_REPORT_H">#REF!</definedName>
    <definedName name="pl_REPORT_R">#REF!</definedName>
    <definedName name="pl_STANDARD_H">#REF!</definedName>
    <definedName name="pl_STANDARD_R">#REF!</definedName>
    <definedName name="PLR_F">#REF!</definedName>
    <definedName name="PLR_H">#REF!</definedName>
    <definedName name="PLRN_H">#REF!</definedName>
    <definedName name="PLRN_R">#REF!</definedName>
    <definedName name="PLRNZ_F">#REF!</definedName>
    <definedName name="PLRNZ_H">'[1]plneni_ukazatelu (13)'!#REF!</definedName>
    <definedName name="pu_KONEC_UKAZATELU_H">#REF!</definedName>
    <definedName name="pu_ZACATEK_UKAZATELU_H">#REF!</definedName>
    <definedName name="pu11_REPORT_F">#REF!</definedName>
    <definedName name="pu11_REPORT_H">#REF!</definedName>
    <definedName name="pu11_REPORT_R">#REF!</definedName>
    <definedName name="pu11_STANDARD_H">#REF!</definedName>
    <definedName name="pu11_STANDARD_R">#REF!</definedName>
    <definedName name="pu12_REPORT_F">#REF!</definedName>
    <definedName name="pu12_REPORT_H">#REF!</definedName>
    <definedName name="pu12_REPORT_R">#REF!</definedName>
    <definedName name="pu12_STANDARD_H">#REF!</definedName>
    <definedName name="pu12_STANDARD_R">#REF!</definedName>
    <definedName name="pu21_REPORT_H">#REF!</definedName>
    <definedName name="pu21_STANDARD_H">#REF!</definedName>
    <definedName name="pu21_UKALAST_R">#REF!</definedName>
    <definedName name="pu21_UKALASTT_R">#REF!</definedName>
    <definedName name="pu21_UKAZATEL_R">#REF!</definedName>
    <definedName name="pu21_UKAZATELT_R">#REF!</definedName>
    <definedName name="pu22_REPORT_H">#REF!</definedName>
    <definedName name="pu22_STANDARD_H">#REF!</definedName>
    <definedName name="pu22_UKALAST_R">#REF!</definedName>
    <definedName name="pu22_UKALASTT_R">#REF!</definedName>
    <definedName name="pu22_UKAZATEL_R">#REF!</definedName>
    <definedName name="pu22_UKAZATELT_R">#REF!</definedName>
    <definedName name="tap_PRIJMY_VYDAJE_R">#REF!</definedName>
    <definedName name="tap_REPORT_H">#REF!</definedName>
    <definedName name="tap_STANDARD_F">#REF!</definedName>
    <definedName name="tap_STANDARD_H">#REF!</definedName>
    <definedName name="tap_STANDARD_R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29" l="1"/>
  <c r="F57" i="29"/>
  <c r="G57" i="29"/>
  <c r="H57" i="29"/>
  <c r="I57" i="29"/>
  <c r="C22" i="31" l="1"/>
  <c r="G52" i="29" s="1"/>
  <c r="D57" i="29"/>
  <c r="I90" i="28"/>
  <c r="I58" i="29" s="1"/>
  <c r="I59" i="29" s="1"/>
  <c r="H90" i="28"/>
  <c r="H58" i="29" s="1"/>
  <c r="H59" i="29" s="1"/>
  <c r="G90" i="28"/>
  <c r="G58" i="29" s="1"/>
  <c r="G59" i="29" s="1"/>
  <c r="G10" i="30" s="1"/>
  <c r="F90" i="28"/>
  <c r="F58" i="29" s="1"/>
  <c r="F59" i="29" s="1"/>
  <c r="F10" i="30" s="1"/>
  <c r="E90" i="28"/>
  <c r="E58" i="29" s="1"/>
  <c r="E59" i="29" s="1"/>
  <c r="D90" i="28"/>
  <c r="D58" i="29" l="1"/>
  <c r="D59" i="29" s="1"/>
  <c r="D10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dvorakl</author>
  </authors>
  <commentList>
    <comment ref="G52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dvorakl: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b/>
            <sz val="8"/>
            <color rgb="FF000000"/>
            <rFont val="Tahoma"/>
            <family val="2"/>
            <charset val="238"/>
          </rPr>
          <t>částka vázana na list Dotace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<sst xmlns="http://schemas.openxmlformats.org/spreadsheetml/2006/main" count="175" uniqueCount="135">
  <si>
    <t xml:space="preserve">Stanovisko odvětvového odboru: </t>
  </si>
  <si>
    <t xml:space="preserve">Skutečnost </t>
  </si>
  <si>
    <t>Spotřeba materiálu</t>
  </si>
  <si>
    <t>Spotřeba energie</t>
  </si>
  <si>
    <t>Prodané zboží</t>
  </si>
  <si>
    <t>Opravy a udržování</t>
  </si>
  <si>
    <t>Cestovné</t>
  </si>
  <si>
    <t>Náklady na reprezentaci</t>
  </si>
  <si>
    <t>Ostatní služby</t>
  </si>
  <si>
    <t>Mzdové náklady</t>
  </si>
  <si>
    <t>Zákonné sociální pojištění</t>
  </si>
  <si>
    <t>Daň silniční</t>
  </si>
  <si>
    <t>Daň z nemovitostí</t>
  </si>
  <si>
    <t>Smluvní pokuty a úroky z prodlení</t>
  </si>
  <si>
    <t>Úroky</t>
  </si>
  <si>
    <t>Manka a škody</t>
  </si>
  <si>
    <t>Prodaný materiál</t>
  </si>
  <si>
    <t>Řádek</t>
  </si>
  <si>
    <t>číslo</t>
  </si>
  <si>
    <t>Číslo</t>
  </si>
  <si>
    <t>účtu</t>
  </si>
  <si>
    <t>Výnosy celkem</t>
  </si>
  <si>
    <t>Daň z příjmů</t>
  </si>
  <si>
    <t>Dodatečné odvody daně z příjmů</t>
  </si>
  <si>
    <t xml:space="preserve"> </t>
  </si>
  <si>
    <t xml:space="preserve">Příspěvková organizace: </t>
  </si>
  <si>
    <t xml:space="preserve">V Pardubicích dne: </t>
  </si>
  <si>
    <t>Zákonné sociální náklady</t>
  </si>
  <si>
    <t xml:space="preserve">   z toho:</t>
  </si>
  <si>
    <t xml:space="preserve">   z toho: </t>
  </si>
  <si>
    <t xml:space="preserve">   Interní zaměstnanci</t>
  </si>
  <si>
    <t xml:space="preserve">   OON</t>
  </si>
  <si>
    <t xml:space="preserve">   Sociální pojištění</t>
  </si>
  <si>
    <t xml:space="preserve">   Zdravotní pojištění</t>
  </si>
  <si>
    <t xml:space="preserve">   Pardubický kraj</t>
  </si>
  <si>
    <t xml:space="preserve"> (1.7.-31.12)</t>
  </si>
  <si>
    <t xml:space="preserve">   z toho (uveďte nejvýnosnější položky):</t>
  </si>
  <si>
    <t xml:space="preserve">   z toho (uveďte nejnákladnější položky):</t>
  </si>
  <si>
    <t xml:space="preserve">   el.energie</t>
  </si>
  <si>
    <t xml:space="preserve">   teplo</t>
  </si>
  <si>
    <t>Skutečnost</t>
  </si>
  <si>
    <t xml:space="preserve">   MO</t>
  </si>
  <si>
    <t xml:space="preserve">      Práce na dohody</t>
  </si>
  <si>
    <t>Podpis statutárního zástupce účetní jednotky, razítko:</t>
  </si>
  <si>
    <t>Příspěvková organizace:</t>
  </si>
  <si>
    <t>(1.7.-31.12.)</t>
  </si>
  <si>
    <t>Návrh.fin.plánu</t>
  </si>
  <si>
    <t>Výsledek hospodaření</t>
  </si>
  <si>
    <t>Podíl tržeb za vlastní výrobky a služby na celkových výnosech (v %)</t>
  </si>
  <si>
    <t>Příspěvek na investice od zřizovatele</t>
  </si>
  <si>
    <t>Příspěvek na investice ze státního rozpočtu</t>
  </si>
  <si>
    <t>Počet pracovníků (přepočtený stav)</t>
  </si>
  <si>
    <t xml:space="preserve">     z toho: VH doplňková činnost</t>
  </si>
  <si>
    <t xml:space="preserve">Průměrná mzda (v Kč) </t>
  </si>
  <si>
    <t>* údaje uvádějte v tis. Kč</t>
  </si>
  <si>
    <t>* ostatní údaje uvádějte v tis. Kč</t>
  </si>
  <si>
    <t>Jiné sociální pojištění</t>
  </si>
  <si>
    <t>Jiné sociální náklady</t>
  </si>
  <si>
    <t>Jiné daně  a poplatky</t>
  </si>
  <si>
    <t>Jiné pokuty a penále</t>
  </si>
  <si>
    <t>Tvorba fondů</t>
  </si>
  <si>
    <t>Odpisy dlouhodobého majetku</t>
  </si>
  <si>
    <t>Prodané pozemky</t>
  </si>
  <si>
    <t>Tvorba a zúčtování opravných položek</t>
  </si>
  <si>
    <t>Ostatní náklady z činnosti</t>
  </si>
  <si>
    <t>Spotřeba jiných neskladovatelných dodávek</t>
  </si>
  <si>
    <t>Kurzové ztráty</t>
  </si>
  <si>
    <t>Náklady z přecenění reálnou hodnotou</t>
  </si>
  <si>
    <t>Ostatní finanční náklady</t>
  </si>
  <si>
    <t>Výnosy z prodeje služeb</t>
  </si>
  <si>
    <t>Výnosy z pronájmu</t>
  </si>
  <si>
    <t>Výnosy z prodeje vlastních výrobků</t>
  </si>
  <si>
    <t>Výnosy z prodaného zboží</t>
  </si>
  <si>
    <t>Jiné výnosy z vlastních výkonů</t>
  </si>
  <si>
    <t>Výnosy z prodeje materiálu</t>
  </si>
  <si>
    <t>Výnosy z prodeje dlouhodobého nehmotného majetku</t>
  </si>
  <si>
    <t>Výnosy z prodeje dlouhodobého hmotného majetku kromě pozemků</t>
  </si>
  <si>
    <t>Výnosy z prodeje pozemků</t>
  </si>
  <si>
    <t>Čerpání fondů</t>
  </si>
  <si>
    <t>Ostatní výnosy z činnosti</t>
  </si>
  <si>
    <t>Kurzové zisky</t>
  </si>
  <si>
    <t>Výnosy z přecenění reálnou hodnotou</t>
  </si>
  <si>
    <t>Ostatní finanční výnosy</t>
  </si>
  <si>
    <t>Podklady jsou vázány na Výkaz zisku a ztráty PO</t>
  </si>
  <si>
    <t>OBLAST</t>
  </si>
  <si>
    <t>NÁZEV AKCE</t>
  </si>
  <si>
    <t>POŽADOVANÁ ČÁSTKA</t>
  </si>
  <si>
    <t>TERMÍN KONÁNÍ</t>
  </si>
  <si>
    <t>MÍSTO KONÁNÍ</t>
  </si>
  <si>
    <t>STRUČNÝ POPIS AKCE</t>
  </si>
  <si>
    <t>KULTURA</t>
  </si>
  <si>
    <t>SPORT</t>
  </si>
  <si>
    <t>VOLNÝ ČAS</t>
  </si>
  <si>
    <t>ČÁSTKA CELKEM</t>
  </si>
  <si>
    <t>Správce rozpočtových prostředků: 1734 - odbor školství, kultury a sportu</t>
  </si>
  <si>
    <t>Prodaný dlouhodobý hmotný majetek</t>
  </si>
  <si>
    <t>Náklady z drobného dlouhodobého majetku</t>
  </si>
  <si>
    <t>Výnosy z vyřazených pohledávek</t>
  </si>
  <si>
    <r>
      <t xml:space="preserve">Správce rozpočtových prostředků: </t>
    </r>
    <r>
      <rPr>
        <sz val="14"/>
        <rFont val="Calibri"/>
        <family val="2"/>
        <charset val="238"/>
        <scheme val="minor"/>
      </rPr>
      <t>1734-odbor školství, kultury a sportu</t>
    </r>
  </si>
  <si>
    <r>
      <t xml:space="preserve">Správce rozpočtových prostředků: </t>
    </r>
    <r>
      <rPr>
        <sz val="12"/>
        <rFont val="Calibri"/>
        <family val="2"/>
        <charset val="238"/>
        <scheme val="minor"/>
      </rPr>
      <t>1734 - odbor školství, kultury a sportu</t>
    </r>
  </si>
  <si>
    <t>Rozpočet</t>
  </si>
  <si>
    <t>Střednědobý výhled rozpočtu</t>
  </si>
  <si>
    <t xml:space="preserve">   Státní rozpočet</t>
  </si>
  <si>
    <t>Náklady celkem (ř. 1 až ř. 39)</t>
  </si>
  <si>
    <t>Výsledek hospodaření před zdaněním</t>
  </si>
  <si>
    <t>Výsledek hospodaření po zdanění (+/-)</t>
  </si>
  <si>
    <t xml:space="preserve">   Statutární město Pardubice - příspěvek - provoz</t>
  </si>
  <si>
    <t>Prodaný dlouhodobý nehmotný majetek</t>
  </si>
  <si>
    <t>Tvorba a zúčtování rezerv</t>
  </si>
  <si>
    <t xml:space="preserve">Náklady z vyřazených pohledávek </t>
  </si>
  <si>
    <t xml:space="preserve">   ostatní </t>
  </si>
  <si>
    <t>Náklady na transfery</t>
  </si>
  <si>
    <t>Výnosy z transferů</t>
  </si>
  <si>
    <t>k 31. 12. 2024</t>
  </si>
  <si>
    <t>k 30.6.2025</t>
  </si>
  <si>
    <t>Rozpočet 2025</t>
  </si>
  <si>
    <t>Náklady příspěvkové organizace 2024 - 2028</t>
  </si>
  <si>
    <t>Výnosy příspěvkové organizace 2024 - 2028</t>
  </si>
  <si>
    <t>k 30. 6. 2025</t>
  </si>
  <si>
    <t>k 31.12.2024</t>
  </si>
  <si>
    <t>Finanční plán 2025</t>
  </si>
  <si>
    <t>Přehled podporovaných akcí a činností příspěvkových organizací městem Pardubice v roce 2026</t>
  </si>
  <si>
    <t>propagace</t>
  </si>
  <si>
    <t>materiál aktivity akce</t>
  </si>
  <si>
    <t>suvenýry</t>
  </si>
  <si>
    <t>drobný majetek</t>
  </si>
  <si>
    <t>občerstvení vernisáže + ostatní akce</t>
  </si>
  <si>
    <t>nájemné, pronájem</t>
  </si>
  <si>
    <t>zajištění a organizace akcí, lektoři</t>
  </si>
  <si>
    <t>grafické práce, tisk</t>
  </si>
  <si>
    <t>SW, webhosting</t>
  </si>
  <si>
    <t xml:space="preserve">   Ostatní zdroje (zdroje EU)</t>
  </si>
  <si>
    <t xml:space="preserve">   Statutární město Pardubice - příspěvek - marketing</t>
  </si>
  <si>
    <t xml:space="preserve">   z toho: stravenky</t>
  </si>
  <si>
    <t>V Pardubicích dne: 10. 9.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</si>
</sst>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 CE"/>
      <charset val="238"/>
    </font>
    <font>
      <sz val="10"/>
      <name val="Courier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8"/>
      <name val="Arial CE"/>
      <charset val="238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  <charset val="238"/>
    </font>
    <font>
      <b/>
      <sz val="12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3" fontId="4" fillId="0" borderId="0" xfId="0" applyNumberFormat="1" applyFont="1" applyAlignment="1">
      <alignment horizontal="right" indent="2"/>
    </xf>
    <xf numFmtId="2" fontId="2" fillId="0" borderId="0" xfId="0" applyNumberFormat="1" applyFont="1"/>
    <xf numFmtId="3" fontId="2" fillId="0" borderId="0" xfId="0" applyNumberFormat="1" applyFont="1"/>
    <xf numFmtId="0" fontId="7" fillId="0" borderId="0" xfId="0" applyFont="1"/>
    <xf numFmtId="0" fontId="10" fillId="0" borderId="0" xfId="0" applyFont="1"/>
    <xf numFmtId="0" fontId="12" fillId="0" borderId="0" xfId="0" applyFont="1"/>
    <xf numFmtId="0" fontId="13" fillId="5" borderId="36" xfId="0" applyFont="1" applyFill="1" applyBorder="1"/>
    <xf numFmtId="0" fontId="13" fillId="5" borderId="37" xfId="0" applyFont="1" applyFill="1" applyBorder="1"/>
    <xf numFmtId="0" fontId="13" fillId="5" borderId="38" xfId="0" applyFont="1" applyFill="1" applyBorder="1"/>
    <xf numFmtId="0" fontId="13" fillId="5" borderId="38" xfId="0" applyFont="1" applyFill="1" applyBorder="1" applyAlignment="1">
      <alignment horizontal="center"/>
    </xf>
    <xf numFmtId="0" fontId="13" fillId="5" borderId="39" xfId="0" applyFont="1" applyFill="1" applyBorder="1" applyAlignment="1">
      <alignment horizontal="center"/>
    </xf>
    <xf numFmtId="0" fontId="13" fillId="5" borderId="40" xfId="0" applyFont="1" applyFill="1" applyBorder="1" applyAlignment="1">
      <alignment horizontal="center"/>
    </xf>
    <xf numFmtId="0" fontId="13" fillId="5" borderId="41" xfId="0" applyFont="1" applyFill="1" applyBorder="1"/>
    <xf numFmtId="0" fontId="13" fillId="5" borderId="42" xfId="0" applyFont="1" applyFill="1" applyBorder="1"/>
    <xf numFmtId="0" fontId="13" fillId="5" borderId="43" xfId="0" applyFont="1" applyFill="1" applyBorder="1" applyAlignment="1">
      <alignment horizontal="center"/>
    </xf>
    <xf numFmtId="0" fontId="13" fillId="5" borderId="44" xfId="0" applyFont="1" applyFill="1" applyBorder="1" applyAlignment="1">
      <alignment horizontal="center"/>
    </xf>
    <xf numFmtId="0" fontId="13" fillId="5" borderId="45" xfId="0" applyFont="1" applyFill="1" applyBorder="1" applyAlignment="1">
      <alignment horizontal="center"/>
    </xf>
    <xf numFmtId="0" fontId="12" fillId="4" borderId="11" xfId="0" applyFont="1" applyFill="1" applyBorder="1"/>
    <xf numFmtId="0" fontId="12" fillId="4" borderId="13" xfId="0" applyFont="1" applyFill="1" applyBorder="1" applyAlignment="1">
      <alignment horizontal="center"/>
    </xf>
    <xf numFmtId="0" fontId="12" fillId="4" borderId="4" xfId="0" applyFont="1" applyFill="1" applyBorder="1" applyAlignment="1">
      <alignment vertical="center"/>
    </xf>
    <xf numFmtId="3" fontId="12" fillId="4" borderId="10" xfId="0" applyNumberFormat="1" applyFont="1" applyFill="1" applyBorder="1" applyAlignment="1">
      <alignment horizontal="right" indent="2"/>
    </xf>
    <xf numFmtId="3" fontId="12" fillId="4" borderId="28" xfId="0" applyNumberFormat="1" applyFont="1" applyFill="1" applyBorder="1" applyAlignment="1">
      <alignment horizontal="right" indent="2"/>
    </xf>
    <xf numFmtId="3" fontId="12" fillId="4" borderId="6" xfId="0" applyNumberFormat="1" applyFont="1" applyFill="1" applyBorder="1" applyAlignment="1">
      <alignment horizontal="right" indent="2"/>
    </xf>
    <xf numFmtId="0" fontId="12" fillId="0" borderId="1" xfId="0" applyFont="1" applyBorder="1"/>
    <xf numFmtId="0" fontId="12" fillId="0" borderId="2" xfId="0" applyFont="1" applyBorder="1" applyAlignment="1">
      <alignment horizontal="center"/>
    </xf>
    <xf numFmtId="0" fontId="14" fillId="0" borderId="4" xfId="0" applyFont="1" applyBorder="1" applyAlignment="1">
      <alignment vertical="center"/>
    </xf>
    <xf numFmtId="3" fontId="12" fillId="0" borderId="11" xfId="0" applyNumberFormat="1" applyFont="1" applyBorder="1" applyAlignment="1">
      <alignment horizontal="right" indent="2"/>
    </xf>
    <xf numFmtId="3" fontId="12" fillId="0" borderId="29" xfId="0" applyNumberFormat="1" applyFont="1" applyBorder="1" applyAlignment="1">
      <alignment horizontal="right" indent="2"/>
    </xf>
    <xf numFmtId="3" fontId="12" fillId="0" borderId="12" xfId="0" applyNumberFormat="1" applyFont="1" applyBorder="1" applyAlignment="1">
      <alignment horizontal="right" indent="2"/>
    </xf>
    <xf numFmtId="0" fontId="12" fillId="0" borderId="4" xfId="0" applyFont="1" applyBorder="1" applyAlignment="1">
      <alignment vertical="center"/>
    </xf>
    <xf numFmtId="0" fontId="12" fillId="4" borderId="1" xfId="0" applyFont="1" applyFill="1" applyBorder="1"/>
    <xf numFmtId="0" fontId="12" fillId="4" borderId="2" xfId="0" applyFont="1" applyFill="1" applyBorder="1" applyAlignment="1">
      <alignment horizontal="center"/>
    </xf>
    <xf numFmtId="0" fontId="12" fillId="4" borderId="5" xfId="0" applyFont="1" applyFill="1" applyBorder="1" applyAlignment="1">
      <alignment vertical="center"/>
    </xf>
    <xf numFmtId="3" fontId="12" fillId="4" borderId="1" xfId="0" applyNumberFormat="1" applyFont="1" applyFill="1" applyBorder="1" applyAlignment="1">
      <alignment horizontal="right" indent="2"/>
    </xf>
    <xf numFmtId="3" fontId="12" fillId="4" borderId="25" xfId="0" applyNumberFormat="1" applyFont="1" applyFill="1" applyBorder="1" applyAlignment="1">
      <alignment horizontal="right" indent="2"/>
    </xf>
    <xf numFmtId="3" fontId="12" fillId="4" borderId="7" xfId="0" applyNumberFormat="1" applyFont="1" applyFill="1" applyBorder="1" applyAlignment="1">
      <alignment horizontal="right" indent="2"/>
    </xf>
    <xf numFmtId="0" fontId="14" fillId="0" borderId="5" xfId="0" applyFont="1" applyBorder="1" applyAlignment="1">
      <alignment vertical="center"/>
    </xf>
    <xf numFmtId="3" fontId="12" fillId="0" borderId="1" xfId="0" applyNumberFormat="1" applyFont="1" applyBorder="1" applyAlignment="1">
      <alignment horizontal="right" indent="2"/>
    </xf>
    <xf numFmtId="3" fontId="12" fillId="0" borderId="25" xfId="0" applyNumberFormat="1" applyFont="1" applyBorder="1" applyAlignment="1">
      <alignment horizontal="right" indent="2"/>
    </xf>
    <xf numFmtId="3" fontId="12" fillId="0" borderId="7" xfId="0" applyNumberFormat="1" applyFont="1" applyBorder="1" applyAlignment="1">
      <alignment horizontal="right" indent="2"/>
    </xf>
    <xf numFmtId="0" fontId="12" fillId="0" borderId="5" xfId="0" applyFont="1" applyBorder="1" applyAlignment="1">
      <alignment vertical="center"/>
    </xf>
    <xf numFmtId="0" fontId="12" fillId="0" borderId="14" xfId="0" applyFont="1" applyBorder="1"/>
    <xf numFmtId="0" fontId="12" fillId="0" borderId="17" xfId="0" applyFont="1" applyBorder="1" applyAlignment="1">
      <alignment horizontal="center"/>
    </xf>
    <xf numFmtId="0" fontId="12" fillId="0" borderId="15" xfId="0" applyFont="1" applyBorder="1" applyAlignment="1">
      <alignment vertical="center"/>
    </xf>
    <xf numFmtId="3" fontId="12" fillId="0" borderId="14" xfId="0" applyNumberFormat="1" applyFont="1" applyBorder="1" applyAlignment="1">
      <alignment horizontal="right" indent="2"/>
    </xf>
    <xf numFmtId="3" fontId="12" fillId="0" borderId="30" xfId="0" applyNumberFormat="1" applyFont="1" applyBorder="1" applyAlignment="1">
      <alignment horizontal="right" indent="2"/>
    </xf>
    <xf numFmtId="3" fontId="12" fillId="0" borderId="16" xfId="0" applyNumberFormat="1" applyFont="1" applyBorder="1" applyAlignment="1">
      <alignment horizontal="right" indent="2"/>
    </xf>
    <xf numFmtId="0" fontId="12" fillId="0" borderId="10" xfId="0" applyFont="1" applyBorder="1"/>
    <xf numFmtId="0" fontId="12" fillId="0" borderId="8" xfId="0" applyFont="1" applyBorder="1" applyAlignment="1">
      <alignment horizontal="center"/>
    </xf>
    <xf numFmtId="0" fontId="12" fillId="0" borderId="32" xfId="0" applyFont="1" applyBorder="1" applyAlignment="1">
      <alignment vertical="center"/>
    </xf>
    <xf numFmtId="3" fontId="12" fillId="0" borderId="10" xfId="0" applyNumberFormat="1" applyFont="1" applyBorder="1" applyAlignment="1">
      <alignment horizontal="right" indent="2"/>
    </xf>
    <xf numFmtId="3" fontId="12" fillId="0" borderId="28" xfId="0" applyNumberFormat="1" applyFont="1" applyBorder="1" applyAlignment="1">
      <alignment horizontal="right" indent="2"/>
    </xf>
    <xf numFmtId="3" fontId="12" fillId="0" borderId="6" xfId="0" applyNumberFormat="1" applyFont="1" applyBorder="1" applyAlignment="1">
      <alignment horizontal="right" indent="2"/>
    </xf>
    <xf numFmtId="0" fontId="12" fillId="0" borderId="3" xfId="0" applyFont="1" applyBorder="1"/>
    <xf numFmtId="0" fontId="12" fillId="0" borderId="9" xfId="0" applyFont="1" applyBorder="1" applyAlignment="1">
      <alignment horizontal="center"/>
    </xf>
    <xf numFmtId="0" fontId="12" fillId="0" borderId="21" xfId="0" applyFont="1" applyBorder="1" applyAlignment="1">
      <alignment vertical="center"/>
    </xf>
    <xf numFmtId="3" fontId="12" fillId="0" borderId="3" xfId="0" applyNumberFormat="1" applyFont="1" applyBorder="1" applyAlignment="1">
      <alignment horizontal="right" indent="2"/>
    </xf>
    <xf numFmtId="3" fontId="12" fillId="0" borderId="27" xfId="0" applyNumberFormat="1" applyFont="1" applyBorder="1" applyAlignment="1">
      <alignment horizontal="right" indent="2"/>
    </xf>
    <xf numFmtId="3" fontId="12" fillId="0" borderId="26" xfId="0" applyNumberFormat="1" applyFont="1" applyBorder="1" applyAlignment="1">
      <alignment horizontal="right" indent="2"/>
    </xf>
    <xf numFmtId="0" fontId="12" fillId="0" borderId="11" xfId="0" applyFont="1" applyBorder="1"/>
    <xf numFmtId="0" fontId="12" fillId="0" borderId="13" xfId="0" applyFont="1" applyBorder="1" applyAlignment="1">
      <alignment horizontal="center"/>
    </xf>
    <xf numFmtId="0" fontId="12" fillId="0" borderId="48" xfId="0" applyFont="1" applyBorder="1"/>
    <xf numFmtId="0" fontId="12" fillId="0" borderId="50" xfId="0" applyFont="1" applyBorder="1" applyAlignment="1">
      <alignment horizontal="center"/>
    </xf>
    <xf numFmtId="0" fontId="12" fillId="0" borderId="49" xfId="0" applyFont="1" applyBorder="1" applyAlignment="1">
      <alignment vertical="center"/>
    </xf>
    <xf numFmtId="3" fontId="12" fillId="0" borderId="48" xfId="0" applyNumberFormat="1" applyFont="1" applyBorder="1" applyAlignment="1">
      <alignment horizontal="right" indent="2"/>
    </xf>
    <xf numFmtId="3" fontId="12" fillId="0" borderId="52" xfId="0" applyNumberFormat="1" applyFont="1" applyBorder="1" applyAlignment="1">
      <alignment horizontal="right" indent="2"/>
    </xf>
    <xf numFmtId="3" fontId="12" fillId="0" borderId="0" xfId="0" applyNumberFormat="1" applyFont="1" applyAlignment="1">
      <alignment horizontal="right" indent="2"/>
    </xf>
    <xf numFmtId="3" fontId="13" fillId="4" borderId="11" xfId="0" applyNumberFormat="1" applyFont="1" applyFill="1" applyBorder="1" applyAlignment="1">
      <alignment horizontal="right" indent="2"/>
    </xf>
    <xf numFmtId="3" fontId="13" fillId="4" borderId="29" xfId="0" applyNumberFormat="1" applyFont="1" applyFill="1" applyBorder="1" applyAlignment="1">
      <alignment horizontal="right" indent="2"/>
    </xf>
    <xf numFmtId="3" fontId="13" fillId="4" borderId="12" xfId="0" applyNumberFormat="1" applyFont="1" applyFill="1" applyBorder="1" applyAlignment="1">
      <alignment horizontal="right" indent="2"/>
    </xf>
    <xf numFmtId="0" fontId="14" fillId="0" borderId="22" xfId="0" applyFont="1" applyBorder="1" applyAlignment="1">
      <alignment vertical="center"/>
    </xf>
    <xf numFmtId="3" fontId="13" fillId="0" borderId="1" xfId="0" applyNumberFormat="1" applyFont="1" applyBorder="1" applyAlignment="1">
      <alignment horizontal="right" indent="2"/>
    </xf>
    <xf numFmtId="3" fontId="13" fillId="0" borderId="25" xfId="0" applyNumberFormat="1" applyFont="1" applyBorder="1" applyAlignment="1">
      <alignment horizontal="right" indent="2"/>
    </xf>
    <xf numFmtId="3" fontId="13" fillId="0" borderId="7" xfId="0" applyNumberFormat="1" applyFont="1" applyBorder="1" applyAlignment="1">
      <alignment horizontal="right" indent="2"/>
    </xf>
    <xf numFmtId="0" fontId="12" fillId="0" borderId="22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3" fontId="13" fillId="0" borderId="3" xfId="0" applyNumberFormat="1" applyFont="1" applyBorder="1" applyAlignment="1">
      <alignment horizontal="right" indent="2"/>
    </xf>
    <xf numFmtId="3" fontId="13" fillId="0" borderId="27" xfId="0" applyNumberFormat="1" applyFont="1" applyBorder="1" applyAlignment="1">
      <alignment horizontal="right" indent="2"/>
    </xf>
    <xf numFmtId="3" fontId="13" fillId="0" borderId="26" xfId="0" applyNumberFormat="1" applyFont="1" applyBorder="1" applyAlignment="1">
      <alignment horizontal="right" indent="2"/>
    </xf>
    <xf numFmtId="0" fontId="12" fillId="0" borderId="18" xfId="0" applyFont="1" applyBorder="1"/>
    <xf numFmtId="0" fontId="12" fillId="0" borderId="34" xfId="0" applyFont="1" applyBorder="1" applyAlignment="1">
      <alignment horizontal="center"/>
    </xf>
    <xf numFmtId="3" fontId="12" fillId="0" borderId="18" xfId="0" applyNumberFormat="1" applyFont="1" applyBorder="1" applyAlignment="1">
      <alignment horizontal="right" indent="2"/>
    </xf>
    <xf numFmtId="3" fontId="12" fillId="0" borderId="35" xfId="0" applyNumberFormat="1" applyFont="1" applyBorder="1" applyAlignment="1">
      <alignment horizontal="right" indent="2"/>
    </xf>
    <xf numFmtId="0" fontId="13" fillId="0" borderId="0" xfId="0" applyFont="1"/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horizontal="right" indent="2"/>
    </xf>
    <xf numFmtId="0" fontId="12" fillId="0" borderId="0" xfId="0" applyFont="1" applyProtection="1">
      <protection locked="0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3" borderId="36" xfId="0" applyFont="1" applyFill="1" applyBorder="1"/>
    <xf numFmtId="0" fontId="13" fillId="3" borderId="37" xfId="0" applyFont="1" applyFill="1" applyBorder="1"/>
    <xf numFmtId="0" fontId="13" fillId="3" borderId="38" xfId="0" applyFont="1" applyFill="1" applyBorder="1"/>
    <xf numFmtId="0" fontId="13" fillId="3" borderId="38" xfId="0" applyFont="1" applyFill="1" applyBorder="1" applyAlignment="1">
      <alignment horizontal="center"/>
    </xf>
    <xf numFmtId="0" fontId="13" fillId="3" borderId="39" xfId="0" applyFont="1" applyFill="1" applyBorder="1" applyAlignment="1">
      <alignment horizontal="center"/>
    </xf>
    <xf numFmtId="0" fontId="13" fillId="3" borderId="40" xfId="0" applyFont="1" applyFill="1" applyBorder="1" applyAlignment="1">
      <alignment horizontal="center"/>
    </xf>
    <xf numFmtId="0" fontId="13" fillId="3" borderId="41" xfId="0" applyFont="1" applyFill="1" applyBorder="1"/>
    <xf numFmtId="0" fontId="13" fillId="3" borderId="42" xfId="0" applyFont="1" applyFill="1" applyBorder="1"/>
    <xf numFmtId="0" fontId="13" fillId="3" borderId="43" xfId="0" applyFont="1" applyFill="1" applyBorder="1" applyAlignment="1">
      <alignment horizontal="center"/>
    </xf>
    <xf numFmtId="0" fontId="13" fillId="3" borderId="44" xfId="0" applyFont="1" applyFill="1" applyBorder="1" applyAlignment="1">
      <alignment horizontal="center"/>
    </xf>
    <xf numFmtId="0" fontId="13" fillId="3" borderId="45" xfId="0" applyFont="1" applyFill="1" applyBorder="1" applyAlignment="1">
      <alignment horizontal="center"/>
    </xf>
    <xf numFmtId="0" fontId="12" fillId="2" borderId="11" xfId="0" applyFont="1" applyFill="1" applyBorder="1"/>
    <xf numFmtId="0" fontId="12" fillId="2" borderId="13" xfId="0" applyFont="1" applyFill="1" applyBorder="1" applyAlignment="1">
      <alignment horizontal="center"/>
    </xf>
    <xf numFmtId="0" fontId="12" fillId="2" borderId="4" xfId="0" applyFont="1" applyFill="1" applyBorder="1" applyAlignment="1">
      <alignment vertical="center"/>
    </xf>
    <xf numFmtId="3" fontId="12" fillId="2" borderId="10" xfId="0" applyNumberFormat="1" applyFont="1" applyFill="1" applyBorder="1" applyAlignment="1">
      <alignment horizontal="right" indent="2"/>
    </xf>
    <xf numFmtId="3" fontId="12" fillId="2" borderId="23" xfId="0" applyNumberFormat="1" applyFont="1" applyFill="1" applyBorder="1" applyAlignment="1">
      <alignment horizontal="right" indent="2"/>
    </xf>
    <xf numFmtId="3" fontId="12" fillId="2" borderId="6" xfId="0" applyNumberFormat="1" applyFont="1" applyFill="1" applyBorder="1" applyAlignment="1">
      <alignment horizontal="right" indent="2"/>
    </xf>
    <xf numFmtId="3" fontId="12" fillId="0" borderId="24" xfId="0" applyNumberFormat="1" applyFont="1" applyBorder="1" applyAlignment="1">
      <alignment horizontal="right" indent="2"/>
    </xf>
    <xf numFmtId="3" fontId="14" fillId="0" borderId="11" xfId="0" applyNumberFormat="1" applyFont="1" applyBorder="1" applyAlignment="1">
      <alignment horizontal="right" indent="2"/>
    </xf>
    <xf numFmtId="3" fontId="14" fillId="0" borderId="24" xfId="0" applyNumberFormat="1" applyFont="1" applyBorder="1" applyAlignment="1">
      <alignment horizontal="right" indent="2"/>
    </xf>
    <xf numFmtId="3" fontId="14" fillId="0" borderId="12" xfId="0" applyNumberFormat="1" applyFont="1" applyBorder="1" applyAlignment="1">
      <alignment horizontal="right" indent="2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5" xfId="0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horizontal="right" indent="2"/>
    </xf>
    <xf numFmtId="3" fontId="12" fillId="2" borderId="19" xfId="0" applyNumberFormat="1" applyFont="1" applyFill="1" applyBorder="1" applyAlignment="1">
      <alignment horizontal="right" indent="2"/>
    </xf>
    <xf numFmtId="3" fontId="12" fillId="2" borderId="7" xfId="0" applyNumberFormat="1" applyFont="1" applyFill="1" applyBorder="1" applyAlignment="1">
      <alignment horizontal="right" indent="2"/>
    </xf>
    <xf numFmtId="3" fontId="14" fillId="0" borderId="1" xfId="0" applyNumberFormat="1" applyFont="1" applyBorder="1" applyAlignment="1">
      <alignment horizontal="right" indent="2"/>
    </xf>
    <xf numFmtId="3" fontId="14" fillId="0" borderId="19" xfId="0" applyNumberFormat="1" applyFont="1" applyBorder="1" applyAlignment="1">
      <alignment horizontal="right" indent="2"/>
    </xf>
    <xf numFmtId="3" fontId="14" fillId="0" borderId="7" xfId="0" applyNumberFormat="1" applyFont="1" applyBorder="1" applyAlignment="1">
      <alignment horizontal="right" indent="2"/>
    </xf>
    <xf numFmtId="3" fontId="12" fillId="0" borderId="19" xfId="0" applyNumberFormat="1" applyFont="1" applyBorder="1" applyAlignment="1">
      <alignment horizontal="right" indent="2"/>
    </xf>
    <xf numFmtId="3" fontId="12" fillId="0" borderId="31" xfId="0" applyNumberFormat="1" applyFont="1" applyBorder="1" applyAlignment="1">
      <alignment horizontal="right" indent="2"/>
    </xf>
    <xf numFmtId="0" fontId="12" fillId="2" borderId="10" xfId="0" applyFont="1" applyFill="1" applyBorder="1"/>
    <xf numFmtId="0" fontId="12" fillId="2" borderId="8" xfId="0" applyFont="1" applyFill="1" applyBorder="1" applyAlignment="1">
      <alignment horizontal="center"/>
    </xf>
    <xf numFmtId="0" fontId="12" fillId="2" borderId="32" xfId="0" applyFont="1" applyFill="1" applyBorder="1" applyAlignment="1">
      <alignment vertical="center"/>
    </xf>
    <xf numFmtId="3" fontId="12" fillId="0" borderId="23" xfId="0" applyNumberFormat="1" applyFont="1" applyBorder="1" applyAlignment="1">
      <alignment horizontal="right" indent="2"/>
    </xf>
    <xf numFmtId="3" fontId="12" fillId="0" borderId="20" xfId="0" applyNumberFormat="1" applyFont="1" applyBorder="1" applyAlignment="1">
      <alignment horizontal="right" indent="2"/>
    </xf>
    <xf numFmtId="3" fontId="12" fillId="0" borderId="51" xfId="0" applyNumberFormat="1" applyFont="1" applyBorder="1" applyAlignment="1">
      <alignment horizontal="right" indent="2"/>
    </xf>
    <xf numFmtId="0" fontId="13" fillId="3" borderId="18" xfId="0" applyFont="1" applyFill="1" applyBorder="1"/>
    <xf numFmtId="0" fontId="13" fillId="3" borderId="34" xfId="0" applyFont="1" applyFill="1" applyBorder="1"/>
    <xf numFmtId="0" fontId="13" fillId="3" borderId="46" xfId="0" applyFont="1" applyFill="1" applyBorder="1" applyAlignment="1">
      <alignment vertical="center"/>
    </xf>
    <xf numFmtId="3" fontId="13" fillId="3" borderId="18" xfId="0" applyNumberFormat="1" applyFont="1" applyFill="1" applyBorder="1" applyAlignment="1">
      <alignment horizontal="right" indent="2"/>
    </xf>
    <xf numFmtId="0" fontId="11" fillId="0" borderId="0" xfId="0" applyFont="1" applyProtection="1">
      <protection locked="0"/>
    </xf>
    <xf numFmtId="0" fontId="13" fillId="6" borderId="47" xfId="0" applyFont="1" applyFill="1" applyBorder="1" applyAlignment="1">
      <alignment horizontal="center"/>
    </xf>
    <xf numFmtId="0" fontId="13" fillId="6" borderId="39" xfId="0" applyFont="1" applyFill="1" applyBorder="1" applyAlignment="1">
      <alignment horizontal="center"/>
    </xf>
    <xf numFmtId="0" fontId="13" fillId="6" borderId="37" xfId="0" applyFont="1" applyFill="1" applyBorder="1" applyAlignment="1">
      <alignment horizontal="center"/>
    </xf>
    <xf numFmtId="0" fontId="13" fillId="6" borderId="29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13" xfId="0" applyFont="1" applyFill="1" applyBorder="1" applyAlignment="1">
      <alignment horizontal="center"/>
    </xf>
    <xf numFmtId="3" fontId="12" fillId="0" borderId="25" xfId="0" applyNumberFormat="1" applyFont="1" applyBorder="1"/>
    <xf numFmtId="3" fontId="12" fillId="0" borderId="19" xfId="0" applyNumberFormat="1" applyFont="1" applyBorder="1"/>
    <xf numFmtId="3" fontId="12" fillId="0" borderId="2" xfId="0" applyNumberFormat="1" applyFont="1" applyBorder="1"/>
    <xf numFmtId="9" fontId="12" fillId="0" borderId="25" xfId="0" applyNumberFormat="1" applyFont="1" applyBorder="1"/>
    <xf numFmtId="9" fontId="12" fillId="0" borderId="19" xfId="0" applyNumberFormat="1" applyFont="1" applyBorder="1"/>
    <xf numFmtId="9" fontId="12" fillId="0" borderId="2" xfId="0" applyNumberFormat="1" applyFont="1" applyBorder="1"/>
    <xf numFmtId="3" fontId="12" fillId="0" borderId="27" xfId="0" applyNumberFormat="1" applyFont="1" applyBorder="1"/>
    <xf numFmtId="3" fontId="12" fillId="0" borderId="20" xfId="0" applyNumberFormat="1" applyFont="1" applyBorder="1"/>
    <xf numFmtId="3" fontId="12" fillId="0" borderId="9" xfId="0" applyNumberFormat="1" applyFont="1" applyBorder="1"/>
    <xf numFmtId="3" fontId="12" fillId="0" borderId="0" xfId="0" applyNumberFormat="1" applyFont="1"/>
    <xf numFmtId="0" fontId="15" fillId="0" borderId="0" xfId="0" applyFont="1"/>
    <xf numFmtId="0" fontId="16" fillId="0" borderId="0" xfId="0" applyFont="1"/>
    <xf numFmtId="0" fontId="9" fillId="7" borderId="18" xfId="0" applyFont="1" applyFill="1" applyBorder="1" applyAlignment="1">
      <alignment horizontal="center"/>
    </xf>
    <xf numFmtId="0" fontId="9" fillId="7" borderId="53" xfId="0" applyFont="1" applyFill="1" applyBorder="1" applyAlignment="1">
      <alignment horizontal="center"/>
    </xf>
    <xf numFmtId="0" fontId="9" fillId="7" borderId="34" xfId="0" applyFont="1" applyFill="1" applyBorder="1" applyAlignment="1">
      <alignment horizontal="center"/>
    </xf>
    <xf numFmtId="0" fontId="7" fillId="0" borderId="23" xfId="0" applyFont="1" applyBorder="1" applyAlignment="1">
      <alignment wrapText="1"/>
    </xf>
    <xf numFmtId="0" fontId="7" fillId="0" borderId="23" xfId="0" applyFont="1" applyBorder="1"/>
    <xf numFmtId="0" fontId="7" fillId="0" borderId="8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7" fillId="0" borderId="19" xfId="0" applyFont="1" applyBorder="1"/>
    <xf numFmtId="0" fontId="7" fillId="0" borderId="2" xfId="0" applyFont="1" applyBorder="1" applyAlignment="1">
      <alignment wrapText="1"/>
    </xf>
    <xf numFmtId="0" fontId="7" fillId="0" borderId="20" xfId="0" applyFont="1" applyBorder="1" applyAlignment="1">
      <alignment wrapText="1"/>
    </xf>
    <xf numFmtId="0" fontId="7" fillId="0" borderId="20" xfId="0" applyFont="1" applyBorder="1"/>
    <xf numFmtId="0" fontId="7" fillId="0" borderId="9" xfId="0" applyFont="1" applyBorder="1" applyAlignment="1">
      <alignment wrapText="1"/>
    </xf>
    <xf numFmtId="0" fontId="9" fillId="7" borderId="53" xfId="0" applyFont="1" applyFill="1" applyBorder="1"/>
    <xf numFmtId="0" fontId="9" fillId="7" borderId="34" xfId="0" applyFont="1" applyFill="1" applyBorder="1"/>
    <xf numFmtId="3" fontId="12" fillId="2" borderId="54" xfId="0" applyNumberFormat="1" applyFont="1" applyFill="1" applyBorder="1" applyAlignment="1">
      <alignment horizontal="right" indent="2"/>
    </xf>
    <xf numFmtId="3" fontId="12" fillId="0" borderId="55" xfId="0" applyNumberFormat="1" applyFont="1" applyBorder="1" applyAlignment="1">
      <alignment horizontal="right" indent="2"/>
    </xf>
    <xf numFmtId="3" fontId="14" fillId="0" borderId="55" xfId="0" applyNumberFormat="1" applyFont="1" applyBorder="1" applyAlignment="1">
      <alignment horizontal="right" indent="2"/>
    </xf>
    <xf numFmtId="3" fontId="12" fillId="2" borderId="56" xfId="0" applyNumberFormat="1" applyFont="1" applyFill="1" applyBorder="1" applyAlignment="1">
      <alignment horizontal="right" indent="2"/>
    </xf>
    <xf numFmtId="3" fontId="14" fillId="0" borderId="56" xfId="0" applyNumberFormat="1" applyFont="1" applyBorder="1" applyAlignment="1">
      <alignment horizontal="right" indent="2"/>
    </xf>
    <xf numFmtId="3" fontId="12" fillId="0" borderId="56" xfId="0" applyNumberFormat="1" applyFont="1" applyBorder="1" applyAlignment="1">
      <alignment horizontal="right" indent="2"/>
    </xf>
    <xf numFmtId="3" fontId="12" fillId="0" borderId="57" xfId="0" applyNumberFormat="1" applyFont="1" applyBorder="1" applyAlignment="1">
      <alignment horizontal="right" indent="2"/>
    </xf>
    <xf numFmtId="3" fontId="12" fillId="0" borderId="54" xfId="0" applyNumberFormat="1" applyFont="1" applyBorder="1" applyAlignment="1">
      <alignment horizontal="right" indent="2"/>
    </xf>
    <xf numFmtId="3" fontId="12" fillId="0" borderId="58" xfId="0" applyNumberFormat="1" applyFont="1" applyBorder="1" applyAlignment="1">
      <alignment horizontal="right" indent="2"/>
    </xf>
    <xf numFmtId="3" fontId="12" fillId="0" borderId="59" xfId="0" applyNumberFormat="1" applyFont="1" applyBorder="1" applyAlignment="1">
      <alignment horizontal="right" indent="2"/>
    </xf>
    <xf numFmtId="0" fontId="13" fillId="3" borderId="47" xfId="0" applyFont="1" applyFill="1" applyBorder="1" applyAlignment="1">
      <alignment horizontal="center"/>
    </xf>
    <xf numFmtId="0" fontId="13" fillId="3" borderId="60" xfId="0" applyFont="1" applyFill="1" applyBorder="1" applyAlignment="1">
      <alignment horizontal="center"/>
    </xf>
    <xf numFmtId="0" fontId="13" fillId="5" borderId="61" xfId="0" applyFont="1" applyFill="1" applyBorder="1" applyAlignment="1">
      <alignment horizontal="center"/>
    </xf>
    <xf numFmtId="3" fontId="12" fillId="4" borderId="62" xfId="0" applyNumberFormat="1" applyFont="1" applyFill="1" applyBorder="1" applyAlignment="1">
      <alignment horizontal="right" indent="2"/>
    </xf>
    <xf numFmtId="3" fontId="12" fillId="4" borderId="64" xfId="0" applyNumberFormat="1" applyFont="1" applyFill="1" applyBorder="1" applyAlignment="1">
      <alignment horizontal="right" indent="2"/>
    </xf>
    <xf numFmtId="3" fontId="13" fillId="4" borderId="64" xfId="0" applyNumberFormat="1" applyFont="1" applyFill="1" applyBorder="1" applyAlignment="1">
      <alignment horizontal="right" indent="2"/>
    </xf>
    <xf numFmtId="3" fontId="12" fillId="0" borderId="68" xfId="0" applyNumberFormat="1" applyFont="1" applyBorder="1" applyAlignment="1">
      <alignment horizontal="right" indent="2"/>
    </xf>
    <xf numFmtId="3" fontId="12" fillId="4" borderId="54" xfId="0" applyNumberFormat="1" applyFont="1" applyFill="1" applyBorder="1" applyAlignment="1">
      <alignment horizontal="right" indent="2"/>
    </xf>
    <xf numFmtId="3" fontId="12" fillId="4" borderId="56" xfId="0" applyNumberFormat="1" applyFont="1" applyFill="1" applyBorder="1" applyAlignment="1">
      <alignment horizontal="right" indent="2"/>
    </xf>
    <xf numFmtId="3" fontId="13" fillId="4" borderId="55" xfId="0" applyNumberFormat="1" applyFont="1" applyFill="1" applyBorder="1" applyAlignment="1">
      <alignment horizontal="right" indent="2"/>
    </xf>
    <xf numFmtId="3" fontId="13" fillId="0" borderId="56" xfId="0" applyNumberFormat="1" applyFont="1" applyBorder="1" applyAlignment="1">
      <alignment horizontal="right" indent="2"/>
    </xf>
    <xf numFmtId="3" fontId="13" fillId="0" borderId="58" xfId="0" applyNumberFormat="1" applyFont="1" applyBorder="1" applyAlignment="1">
      <alignment horizontal="right" indent="2"/>
    </xf>
    <xf numFmtId="3" fontId="12" fillId="4" borderId="23" xfId="0" applyNumberFormat="1" applyFont="1" applyFill="1" applyBorder="1" applyAlignment="1">
      <alignment horizontal="right" indent="2"/>
    </xf>
    <xf numFmtId="3" fontId="12" fillId="4" borderId="19" xfId="0" applyNumberFormat="1" applyFont="1" applyFill="1" applyBorder="1" applyAlignment="1">
      <alignment horizontal="right" indent="2"/>
    </xf>
    <xf numFmtId="3" fontId="13" fillId="4" borderId="24" xfId="0" applyNumberFormat="1" applyFont="1" applyFill="1" applyBorder="1" applyAlignment="1">
      <alignment horizontal="right" indent="2"/>
    </xf>
    <xf numFmtId="3" fontId="13" fillId="0" borderId="19" xfId="0" applyNumberFormat="1" applyFont="1" applyBorder="1" applyAlignment="1">
      <alignment horizontal="right" indent="2"/>
    </xf>
    <xf numFmtId="3" fontId="13" fillId="0" borderId="20" xfId="0" applyNumberFormat="1" applyFont="1" applyBorder="1" applyAlignment="1">
      <alignment horizontal="right" indent="2"/>
    </xf>
    <xf numFmtId="3" fontId="12" fillId="0" borderId="53" xfId="0" applyNumberFormat="1" applyFont="1" applyBorder="1" applyAlignment="1">
      <alignment horizontal="right" indent="2"/>
    </xf>
    <xf numFmtId="0" fontId="13" fillId="5" borderId="69" xfId="0" applyFont="1" applyFill="1" applyBorder="1" applyAlignment="1">
      <alignment horizontal="center"/>
    </xf>
    <xf numFmtId="3" fontId="13" fillId="8" borderId="19" xfId="0" applyNumberFormat="1" applyFont="1" applyFill="1" applyBorder="1" applyAlignment="1">
      <alignment horizontal="right" indent="2"/>
    </xf>
    <xf numFmtId="3" fontId="13" fillId="8" borderId="56" xfId="0" applyNumberFormat="1" applyFont="1" applyFill="1" applyBorder="1" applyAlignment="1">
      <alignment horizontal="right" indent="2"/>
    </xf>
    <xf numFmtId="0" fontId="12" fillId="0" borderId="46" xfId="0" applyFont="1" applyBorder="1" applyAlignment="1">
      <alignment vertical="center"/>
    </xf>
    <xf numFmtId="3" fontId="12" fillId="0" borderId="8" xfId="0" applyNumberFormat="1" applyFont="1" applyBorder="1" applyAlignment="1">
      <alignment horizontal="right" indent="2"/>
    </xf>
    <xf numFmtId="3" fontId="12" fillId="0" borderId="9" xfId="0" applyNumberFormat="1" applyFont="1" applyBorder="1" applyAlignment="1">
      <alignment horizontal="right" indent="2"/>
    </xf>
    <xf numFmtId="0" fontId="12" fillId="5" borderId="38" xfId="0" applyFont="1" applyFill="1" applyBorder="1"/>
    <xf numFmtId="0" fontId="12" fillId="5" borderId="37" xfId="0" applyFont="1" applyFill="1" applyBorder="1" applyAlignment="1">
      <alignment horizontal="center"/>
    </xf>
    <xf numFmtId="0" fontId="13" fillId="5" borderId="36" xfId="0" applyFont="1" applyFill="1" applyBorder="1" applyAlignment="1">
      <alignment vertical="center"/>
    </xf>
    <xf numFmtId="3" fontId="12" fillId="5" borderId="38" xfId="0" applyNumberFormat="1" applyFont="1" applyFill="1" applyBorder="1" applyAlignment="1">
      <alignment horizontal="right" indent="2"/>
    </xf>
    <xf numFmtId="0" fontId="13" fillId="5" borderId="43" xfId="0" applyFont="1" applyFill="1" applyBorder="1"/>
    <xf numFmtId="0" fontId="13" fillId="5" borderId="71" xfId="0" applyFont="1" applyFill="1" applyBorder="1" applyAlignment="1">
      <alignment vertical="center"/>
    </xf>
    <xf numFmtId="3" fontId="13" fillId="5" borderId="43" xfId="0" applyNumberFormat="1" applyFont="1" applyFill="1" applyBorder="1" applyAlignment="1">
      <alignment horizontal="right" indent="2"/>
    </xf>
    <xf numFmtId="0" fontId="12" fillId="0" borderId="70" xfId="0" applyFont="1" applyBorder="1" applyAlignment="1">
      <alignment vertical="center"/>
    </xf>
    <xf numFmtId="3" fontId="12" fillId="9" borderId="24" xfId="0" applyNumberFormat="1" applyFont="1" applyFill="1" applyBorder="1" applyAlignment="1">
      <alignment horizontal="right" indent="2"/>
    </xf>
    <xf numFmtId="3" fontId="14" fillId="9" borderId="24" xfId="0" applyNumberFormat="1" applyFont="1" applyFill="1" applyBorder="1" applyAlignment="1">
      <alignment horizontal="right" indent="2"/>
    </xf>
    <xf numFmtId="3" fontId="14" fillId="9" borderId="19" xfId="0" applyNumberFormat="1" applyFont="1" applyFill="1" applyBorder="1" applyAlignment="1">
      <alignment horizontal="right" indent="2"/>
    </xf>
    <xf numFmtId="3" fontId="12" fillId="9" borderId="19" xfId="0" applyNumberFormat="1" applyFont="1" applyFill="1" applyBorder="1" applyAlignment="1">
      <alignment horizontal="right" indent="2"/>
    </xf>
    <xf numFmtId="3" fontId="12" fillId="9" borderId="31" xfId="0" applyNumberFormat="1" applyFont="1" applyFill="1" applyBorder="1" applyAlignment="1">
      <alignment horizontal="right" indent="2"/>
    </xf>
    <xf numFmtId="3" fontId="12" fillId="9" borderId="23" xfId="0" applyNumberFormat="1" applyFont="1" applyFill="1" applyBorder="1" applyAlignment="1">
      <alignment horizontal="right" indent="2"/>
    </xf>
    <xf numFmtId="3" fontId="12" fillId="9" borderId="20" xfId="0" applyNumberFormat="1" applyFont="1" applyFill="1" applyBorder="1" applyAlignment="1">
      <alignment horizontal="right" indent="2"/>
    </xf>
    <xf numFmtId="3" fontId="12" fillId="9" borderId="51" xfId="0" applyNumberFormat="1" applyFont="1" applyFill="1" applyBorder="1" applyAlignment="1">
      <alignment horizontal="right" indent="2"/>
    </xf>
    <xf numFmtId="3" fontId="12" fillId="9" borderId="53" xfId="0" applyNumberFormat="1" applyFont="1" applyFill="1" applyBorder="1" applyAlignment="1">
      <alignment horizontal="right" indent="2"/>
    </xf>
    <xf numFmtId="3" fontId="12" fillId="9" borderId="63" xfId="0" applyNumberFormat="1" applyFont="1" applyFill="1" applyBorder="1" applyAlignment="1">
      <alignment horizontal="right" indent="2"/>
    </xf>
    <xf numFmtId="3" fontId="12" fillId="9" borderId="64" xfId="0" applyNumberFormat="1" applyFont="1" applyFill="1" applyBorder="1" applyAlignment="1">
      <alignment horizontal="right" indent="2"/>
    </xf>
    <xf numFmtId="3" fontId="12" fillId="9" borderId="65" xfId="0" applyNumberFormat="1" applyFont="1" applyFill="1" applyBorder="1" applyAlignment="1">
      <alignment horizontal="right" indent="2"/>
    </xf>
    <xf numFmtId="3" fontId="12" fillId="9" borderId="62" xfId="0" applyNumberFormat="1" applyFont="1" applyFill="1" applyBorder="1" applyAlignment="1">
      <alignment horizontal="right" indent="2"/>
    </xf>
    <xf numFmtId="3" fontId="12" fillId="9" borderId="66" xfId="0" applyNumberFormat="1" applyFont="1" applyFill="1" applyBorder="1" applyAlignment="1">
      <alignment horizontal="right" indent="2"/>
    </xf>
    <xf numFmtId="3" fontId="12" fillId="9" borderId="67" xfId="0" applyNumberFormat="1" applyFont="1" applyFill="1" applyBorder="1" applyAlignment="1">
      <alignment horizontal="right" indent="2"/>
    </xf>
    <xf numFmtId="3" fontId="13" fillId="9" borderId="64" xfId="0" applyNumberFormat="1" applyFont="1" applyFill="1" applyBorder="1" applyAlignment="1">
      <alignment horizontal="right" indent="2"/>
    </xf>
    <xf numFmtId="3" fontId="13" fillId="9" borderId="66" xfId="0" applyNumberFormat="1" applyFont="1" applyFill="1" applyBorder="1" applyAlignment="1">
      <alignment horizontal="right" indent="2"/>
    </xf>
    <xf numFmtId="3" fontId="12" fillId="9" borderId="10" xfId="0" applyNumberFormat="1" applyFont="1" applyFill="1" applyBorder="1" applyAlignment="1">
      <alignment horizontal="right" indent="2"/>
    </xf>
    <xf numFmtId="3" fontId="17" fillId="0" borderId="19" xfId="0" applyNumberFormat="1" applyFont="1" applyBorder="1" applyAlignment="1">
      <alignment horizontal="right" indent="2"/>
    </xf>
    <xf numFmtId="3" fontId="17" fillId="0" borderId="56" xfId="0" applyNumberFormat="1" applyFont="1" applyBorder="1" applyAlignment="1">
      <alignment horizontal="right" indent="2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6" borderId="10" xfId="0" applyFont="1" applyFill="1" applyBorder="1"/>
    <xf numFmtId="0" fontId="12" fillId="6" borderId="23" xfId="0" applyFont="1" applyFill="1" applyBorder="1"/>
    <xf numFmtId="0" fontId="12" fillId="6" borderId="8" xfId="0" applyFont="1" applyFill="1" applyBorder="1"/>
    <xf numFmtId="0" fontId="12" fillId="6" borderId="1" xfId="0" applyFont="1" applyFill="1" applyBorder="1"/>
    <xf numFmtId="0" fontId="12" fillId="6" borderId="19" xfId="0" applyFont="1" applyFill="1" applyBorder="1"/>
    <xf numFmtId="0" fontId="12" fillId="6" borderId="2" xfId="0" applyFont="1" applyFill="1" applyBorder="1"/>
    <xf numFmtId="0" fontId="13" fillId="0" borderId="1" xfId="0" applyFont="1" applyBorder="1"/>
    <xf numFmtId="0" fontId="13" fillId="0" borderId="19" xfId="0" applyFont="1" applyBorder="1"/>
    <xf numFmtId="0" fontId="13" fillId="0" borderId="2" xfId="0" applyFont="1" applyBorder="1"/>
    <xf numFmtId="0" fontId="13" fillId="0" borderId="3" xfId="0" applyFont="1" applyBorder="1"/>
    <xf numFmtId="0" fontId="13" fillId="0" borderId="20" xfId="0" applyFont="1" applyBorder="1"/>
    <xf numFmtId="0" fontId="13" fillId="0" borderId="9" xfId="0" applyFont="1" applyBorder="1"/>
    <xf numFmtId="0" fontId="12" fillId="0" borderId="1" xfId="0" applyFont="1" applyBorder="1"/>
    <xf numFmtId="0" fontId="12" fillId="0" borderId="19" xfId="0" applyFont="1" applyBorder="1"/>
    <xf numFmtId="0" fontId="12" fillId="0" borderId="2" xfId="0" applyFont="1" applyBorder="1"/>
    <xf numFmtId="0" fontId="7" fillId="0" borderId="38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3" fontId="21" fillId="9" borderId="64" xfId="0" applyNumberFormat="1" applyFont="1" applyFill="1" applyBorder="1" applyAlignment="1">
      <alignment horizontal="right" indent="2"/>
    </xf>
    <xf numFmtId="3" fontId="21" fillId="4" borderId="63" xfId="0" applyNumberFormat="1" applyFont="1" applyFill="1" applyBorder="1" applyAlignment="1">
      <alignment horizontal="right" indent="2"/>
    </xf>
  </cellXfs>
  <cellStyles count="2">
    <cellStyle name="Nedefinován" xfId="1" xr:uid="{00000000-0005-0000-0000-000000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ercules/DOCUMENTS/Documents%20and%20Settings/obrlik/Local%20Settings/Temporary%20Internet%20Files/Content.IE5/6H87UXU5/JMK-tabulky/jmk_tabulk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ávrh-rozp(2)"/>
      <sheetName val="Vývoj VN - HČ (3)"/>
      <sheetName val="Vývoj VN DČ (3)"/>
      <sheetName val="plán-fondů (4)"/>
      <sheetName val="odpis-plán (5)"/>
      <sheetName val="výp-odpis (6)"/>
      <sheetName val="plán investic (7)"/>
      <sheetName val="rozp(8)"/>
      <sheetName val=" rozpis rozpočtu (9)"/>
      <sheetName val="rozd-HV (10)"/>
      <sheetName val="změny-FP (11)"/>
      <sheetName val="plnění-FP (12)"/>
      <sheetName val="plneni_ukazatelu (13)"/>
      <sheetName val="přeh-fondů (14)"/>
      <sheetName val="Pohl-Záv (1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1"/>
    <pageSetUpPr fitToPage="1"/>
  </sheetPr>
  <dimension ref="A1:J97"/>
  <sheetViews>
    <sheetView showZeros="0" topLeftCell="A67" zoomScale="123" zoomScaleNormal="123" workbookViewId="0">
      <selection activeCell="K20" sqref="K20"/>
    </sheetView>
  </sheetViews>
  <sheetFormatPr baseColWidth="10" defaultColWidth="9.1640625" defaultRowHeight="16"/>
  <cols>
    <col min="1" max="2" width="9.1640625" style="2"/>
    <col min="3" max="3" width="84.83203125" style="2" customWidth="1"/>
    <col min="4" max="5" width="22.6640625" style="2" customWidth="1"/>
    <col min="6" max="6" width="22.6640625" style="4" customWidth="1"/>
    <col min="7" max="7" width="22.6640625" style="2" customWidth="1"/>
    <col min="8" max="8" width="30.83203125" style="2" bestFit="1" customWidth="1"/>
    <col min="9" max="9" width="29.83203125" style="2" customWidth="1"/>
    <col min="10" max="10" width="10.6640625" style="2" customWidth="1"/>
    <col min="11" max="16384" width="9.1640625" style="2"/>
  </cols>
  <sheetData>
    <row r="1" spans="1:10" ht="21">
      <c r="A1" s="11"/>
      <c r="B1" s="11"/>
      <c r="C1" s="233" t="s">
        <v>116</v>
      </c>
      <c r="D1" s="233"/>
      <c r="E1" s="233"/>
      <c r="F1" s="233"/>
      <c r="G1" s="233"/>
      <c r="H1" s="3"/>
    </row>
    <row r="2" spans="1:10" ht="9" customHeight="1">
      <c r="A2" s="11"/>
      <c r="B2" s="11"/>
      <c r="C2" s="11"/>
      <c r="D2" s="11"/>
      <c r="E2" s="11"/>
      <c r="F2" s="95"/>
      <c r="G2" s="11"/>
    </row>
    <row r="3" spans="1:10">
      <c r="A3" s="89" t="s">
        <v>25</v>
      </c>
      <c r="B3" s="11"/>
      <c r="C3" s="11"/>
      <c r="D3" s="11"/>
      <c r="E3" s="11"/>
      <c r="F3" s="95"/>
      <c r="G3" s="11"/>
    </row>
    <row r="4" spans="1:10" ht="12.75" customHeight="1">
      <c r="A4" s="11"/>
      <c r="B4" s="11"/>
      <c r="C4" s="89"/>
      <c r="D4" s="11"/>
      <c r="E4" s="11"/>
      <c r="F4" s="95"/>
      <c r="G4" s="11"/>
    </row>
    <row r="5" spans="1:10">
      <c r="A5" s="89" t="s">
        <v>99</v>
      </c>
      <c r="B5" s="11"/>
      <c r="C5" s="11"/>
      <c r="D5" s="11"/>
      <c r="E5" s="11"/>
      <c r="F5" s="95"/>
      <c r="G5" s="11"/>
    </row>
    <row r="6" spans="1:10" ht="17" thickBot="1">
      <c r="A6" s="11"/>
      <c r="B6" s="11"/>
      <c r="C6" s="11"/>
      <c r="D6" s="11"/>
      <c r="E6" s="11"/>
      <c r="F6" s="95"/>
      <c r="G6" s="11"/>
    </row>
    <row r="7" spans="1:10" ht="20" customHeight="1">
      <c r="A7" s="96" t="s">
        <v>17</v>
      </c>
      <c r="B7" s="97" t="s">
        <v>19</v>
      </c>
      <c r="C7" s="98"/>
      <c r="D7" s="99" t="s">
        <v>1</v>
      </c>
      <c r="E7" s="100" t="s">
        <v>40</v>
      </c>
      <c r="F7" s="100" t="s">
        <v>115</v>
      </c>
      <c r="G7" s="181" t="s">
        <v>100</v>
      </c>
      <c r="H7" s="100" t="s">
        <v>101</v>
      </c>
      <c r="I7" s="101" t="s">
        <v>101</v>
      </c>
      <c r="J7" s="4"/>
    </row>
    <row r="8" spans="1:10" ht="20" customHeight="1" thickBot="1">
      <c r="A8" s="102" t="s">
        <v>18</v>
      </c>
      <c r="B8" s="103" t="s">
        <v>20</v>
      </c>
      <c r="C8" s="104" t="s">
        <v>83</v>
      </c>
      <c r="D8" s="104" t="s">
        <v>113</v>
      </c>
      <c r="E8" s="105" t="s">
        <v>114</v>
      </c>
      <c r="F8" s="105" t="s">
        <v>45</v>
      </c>
      <c r="G8" s="182">
        <v>2026</v>
      </c>
      <c r="H8" s="105">
        <v>2027</v>
      </c>
      <c r="I8" s="106">
        <v>2028</v>
      </c>
    </row>
    <row r="9" spans="1:10" ht="20" customHeight="1">
      <c r="A9" s="107">
        <v>1</v>
      </c>
      <c r="B9" s="108">
        <v>501</v>
      </c>
      <c r="C9" s="109" t="s">
        <v>2</v>
      </c>
      <c r="D9" s="110">
        <v>480</v>
      </c>
      <c r="E9" s="111">
        <v>115</v>
      </c>
      <c r="F9" s="112">
        <v>350</v>
      </c>
      <c r="G9" s="111">
        <v>550</v>
      </c>
      <c r="H9" s="111">
        <v>650</v>
      </c>
      <c r="I9" s="171">
        <v>650</v>
      </c>
      <c r="J9" s="5"/>
    </row>
    <row r="10" spans="1:10" ht="20" customHeight="1">
      <c r="A10" s="29"/>
      <c r="B10" s="30"/>
      <c r="C10" s="31" t="s">
        <v>37</v>
      </c>
      <c r="D10" s="32"/>
      <c r="E10" s="113"/>
      <c r="F10" s="34"/>
      <c r="G10" s="213"/>
      <c r="H10" s="113"/>
      <c r="I10" s="172"/>
      <c r="J10" s="5"/>
    </row>
    <row r="11" spans="1:10" ht="20" customHeight="1">
      <c r="A11" s="29"/>
      <c r="B11" s="30"/>
      <c r="C11" s="31" t="s">
        <v>122</v>
      </c>
      <c r="D11" s="114">
        <v>130</v>
      </c>
      <c r="E11" s="115">
        <v>21</v>
      </c>
      <c r="F11" s="116">
        <v>110</v>
      </c>
      <c r="G11" s="214">
        <v>150</v>
      </c>
      <c r="H11" s="115"/>
      <c r="I11" s="173"/>
      <c r="J11" s="5"/>
    </row>
    <row r="12" spans="1:10" ht="20" customHeight="1">
      <c r="A12" s="29"/>
      <c r="B12" s="30"/>
      <c r="C12" s="31" t="s">
        <v>123</v>
      </c>
      <c r="D12" s="114">
        <v>131</v>
      </c>
      <c r="E12" s="115">
        <v>40</v>
      </c>
      <c r="F12" s="116">
        <v>90</v>
      </c>
      <c r="G12" s="214">
        <v>120</v>
      </c>
      <c r="H12" s="115"/>
      <c r="I12" s="173"/>
      <c r="J12" s="5"/>
    </row>
    <row r="13" spans="1:10" ht="20" customHeight="1">
      <c r="A13" s="29"/>
      <c r="B13" s="30"/>
      <c r="C13" s="31" t="s">
        <v>125</v>
      </c>
      <c r="D13" s="114">
        <v>51</v>
      </c>
      <c r="E13" s="115">
        <v>13</v>
      </c>
      <c r="F13" s="116">
        <v>40</v>
      </c>
      <c r="G13" s="214">
        <v>50</v>
      </c>
      <c r="H13" s="115"/>
      <c r="I13" s="173"/>
      <c r="J13" s="5"/>
    </row>
    <row r="14" spans="1:10" ht="20" customHeight="1">
      <c r="A14" s="29"/>
      <c r="B14" s="30"/>
      <c r="C14" s="31"/>
      <c r="D14" s="114"/>
      <c r="E14" s="115"/>
      <c r="F14" s="116"/>
      <c r="G14" s="214"/>
      <c r="H14" s="115"/>
      <c r="I14" s="173"/>
      <c r="J14" s="5"/>
    </row>
    <row r="15" spans="1:10" ht="20" customHeight="1">
      <c r="A15" s="29"/>
      <c r="B15" s="30"/>
      <c r="C15" s="31"/>
      <c r="D15" s="114"/>
      <c r="E15" s="115"/>
      <c r="F15" s="116"/>
      <c r="G15" s="214"/>
      <c r="H15" s="115"/>
      <c r="I15" s="173"/>
      <c r="J15" s="5"/>
    </row>
    <row r="16" spans="1:10" ht="20" customHeight="1">
      <c r="A16" s="117">
        <v>2</v>
      </c>
      <c r="B16" s="118">
        <v>502</v>
      </c>
      <c r="C16" s="119" t="s">
        <v>3</v>
      </c>
      <c r="D16" s="120">
        <v>175</v>
      </c>
      <c r="E16" s="121">
        <v>0</v>
      </c>
      <c r="F16" s="122">
        <v>175</v>
      </c>
      <c r="G16" s="121">
        <v>185</v>
      </c>
      <c r="H16" s="121">
        <v>190</v>
      </c>
      <c r="I16" s="174">
        <v>195</v>
      </c>
      <c r="J16" s="5"/>
    </row>
    <row r="17" spans="1:10" ht="20" customHeight="1">
      <c r="A17" s="29"/>
      <c r="B17" s="30"/>
      <c r="C17" s="42" t="s">
        <v>29</v>
      </c>
      <c r="D17" s="123"/>
      <c r="E17" s="124"/>
      <c r="F17" s="125"/>
      <c r="G17" s="215"/>
      <c r="H17" s="124"/>
      <c r="I17" s="175"/>
      <c r="J17" s="5"/>
    </row>
    <row r="18" spans="1:10" ht="20" customHeight="1">
      <c r="A18" s="29"/>
      <c r="B18" s="30"/>
      <c r="C18" s="42" t="s">
        <v>38</v>
      </c>
      <c r="D18" s="123">
        <v>85</v>
      </c>
      <c r="E18" s="124"/>
      <c r="F18" s="125">
        <v>85</v>
      </c>
      <c r="G18" s="215">
        <v>90</v>
      </c>
      <c r="H18" s="124">
        <v>95</v>
      </c>
      <c r="I18" s="175">
        <v>100</v>
      </c>
      <c r="J18" s="5"/>
    </row>
    <row r="19" spans="1:10" ht="20" customHeight="1">
      <c r="A19" s="29"/>
      <c r="B19" s="30"/>
      <c r="C19" s="42" t="s">
        <v>39</v>
      </c>
      <c r="D19" s="123">
        <v>78</v>
      </c>
      <c r="E19" s="124"/>
      <c r="F19" s="125">
        <v>78</v>
      </c>
      <c r="G19" s="215">
        <v>80</v>
      </c>
      <c r="H19" s="124">
        <v>80</v>
      </c>
      <c r="I19" s="175">
        <v>80</v>
      </c>
      <c r="J19" s="5"/>
    </row>
    <row r="20" spans="1:10" ht="20" customHeight="1">
      <c r="A20" s="29"/>
      <c r="B20" s="30"/>
      <c r="C20" s="42" t="s">
        <v>110</v>
      </c>
      <c r="D20" s="123">
        <v>12</v>
      </c>
      <c r="E20" s="124"/>
      <c r="F20" s="125">
        <v>12</v>
      </c>
      <c r="G20" s="215">
        <v>15</v>
      </c>
      <c r="H20" s="124">
        <v>15</v>
      </c>
      <c r="I20" s="175">
        <v>15</v>
      </c>
      <c r="J20" s="5"/>
    </row>
    <row r="21" spans="1:10" ht="20" customHeight="1">
      <c r="A21" s="29"/>
      <c r="B21" s="30"/>
      <c r="C21" s="42"/>
      <c r="D21" s="123"/>
      <c r="E21" s="124"/>
      <c r="F21" s="125"/>
      <c r="G21" s="215"/>
      <c r="H21" s="124"/>
      <c r="I21" s="175"/>
      <c r="J21" s="5"/>
    </row>
    <row r="22" spans="1:10" ht="20" customHeight="1">
      <c r="A22" s="29"/>
      <c r="B22" s="30"/>
      <c r="C22" s="42"/>
      <c r="D22" s="123"/>
      <c r="E22" s="124"/>
      <c r="F22" s="125"/>
      <c r="G22" s="215"/>
      <c r="H22" s="124"/>
      <c r="I22" s="175"/>
      <c r="J22" s="5"/>
    </row>
    <row r="23" spans="1:10" ht="20" customHeight="1">
      <c r="A23" s="29">
        <v>3</v>
      </c>
      <c r="B23" s="30">
        <v>503</v>
      </c>
      <c r="C23" s="46" t="s">
        <v>65</v>
      </c>
      <c r="D23" s="43">
        <v>1</v>
      </c>
      <c r="E23" s="126"/>
      <c r="F23" s="45"/>
      <c r="G23" s="216"/>
      <c r="H23" s="126"/>
      <c r="I23" s="176"/>
    </row>
    <row r="24" spans="1:10" ht="20" customHeight="1">
      <c r="A24" s="117">
        <v>4</v>
      </c>
      <c r="B24" s="118">
        <v>504</v>
      </c>
      <c r="C24" s="119" t="s">
        <v>4</v>
      </c>
      <c r="D24" s="120">
        <v>1454</v>
      </c>
      <c r="E24" s="121">
        <v>2038</v>
      </c>
      <c r="F24" s="122">
        <v>1000</v>
      </c>
      <c r="G24" s="121">
        <v>1500</v>
      </c>
      <c r="H24" s="121">
        <v>1800</v>
      </c>
      <c r="I24" s="174">
        <v>2000</v>
      </c>
      <c r="J24" s="5"/>
    </row>
    <row r="25" spans="1:10" ht="20" customHeight="1">
      <c r="A25" s="29"/>
      <c r="B25" s="30"/>
      <c r="C25" s="31" t="s">
        <v>37</v>
      </c>
      <c r="D25" s="43"/>
      <c r="E25" s="126"/>
      <c r="F25" s="45"/>
      <c r="G25" s="216"/>
      <c r="H25" s="126"/>
      <c r="I25" s="176"/>
      <c r="J25" s="5"/>
    </row>
    <row r="26" spans="1:10" ht="20" customHeight="1">
      <c r="A26" s="29"/>
      <c r="B26" s="30"/>
      <c r="C26" s="46" t="s">
        <v>124</v>
      </c>
      <c r="D26" s="43">
        <v>1454</v>
      </c>
      <c r="E26" s="126">
        <v>2038</v>
      </c>
      <c r="F26" s="45">
        <v>700</v>
      </c>
      <c r="G26" s="216">
        <v>1500</v>
      </c>
      <c r="H26" s="126">
        <v>1800</v>
      </c>
      <c r="I26" s="176">
        <v>2000</v>
      </c>
      <c r="J26" s="5"/>
    </row>
    <row r="27" spans="1:10" ht="20" customHeight="1">
      <c r="A27" s="29"/>
      <c r="B27" s="30"/>
      <c r="C27" s="46"/>
      <c r="D27" s="43"/>
      <c r="E27" s="126"/>
      <c r="F27" s="45"/>
      <c r="G27" s="216"/>
      <c r="H27" s="126"/>
      <c r="I27" s="176"/>
      <c r="J27" s="5"/>
    </row>
    <row r="28" spans="1:10" ht="20" customHeight="1">
      <c r="A28" s="29"/>
      <c r="B28" s="30"/>
      <c r="C28" s="46"/>
      <c r="D28" s="43"/>
      <c r="E28" s="126"/>
      <c r="F28" s="45"/>
      <c r="G28" s="216"/>
      <c r="H28" s="126"/>
      <c r="I28" s="176"/>
      <c r="J28" s="5"/>
    </row>
    <row r="29" spans="1:10" ht="20" customHeight="1">
      <c r="A29" s="29"/>
      <c r="B29" s="30"/>
      <c r="C29" s="46"/>
      <c r="D29" s="43"/>
      <c r="E29" s="126"/>
      <c r="F29" s="45"/>
      <c r="G29" s="216"/>
      <c r="H29" s="126"/>
      <c r="I29" s="176"/>
      <c r="J29" s="5"/>
    </row>
    <row r="30" spans="1:10" ht="20" customHeight="1" thickBot="1">
      <c r="A30" s="47"/>
      <c r="B30" s="48"/>
      <c r="C30" s="49"/>
      <c r="D30" s="50"/>
      <c r="E30" s="127"/>
      <c r="F30" s="52"/>
      <c r="G30" s="217"/>
      <c r="H30" s="127"/>
      <c r="I30" s="177"/>
      <c r="J30" s="5"/>
    </row>
    <row r="31" spans="1:10" ht="20" customHeight="1">
      <c r="A31" s="128">
        <v>5</v>
      </c>
      <c r="B31" s="129">
        <v>511</v>
      </c>
      <c r="C31" s="130" t="s">
        <v>5</v>
      </c>
      <c r="D31" s="110">
        <v>26</v>
      </c>
      <c r="E31" s="111">
        <v>7</v>
      </c>
      <c r="F31" s="112">
        <v>15</v>
      </c>
      <c r="G31" s="111">
        <v>20</v>
      </c>
      <c r="H31" s="111">
        <v>25</v>
      </c>
      <c r="I31" s="171">
        <v>30</v>
      </c>
      <c r="J31" s="5"/>
    </row>
    <row r="32" spans="1:10" ht="20" customHeight="1">
      <c r="A32" s="29"/>
      <c r="B32" s="30"/>
      <c r="C32" s="31" t="s">
        <v>37</v>
      </c>
      <c r="D32" s="43"/>
      <c r="E32" s="126"/>
      <c r="F32" s="45"/>
      <c r="G32" s="216"/>
      <c r="H32" s="126"/>
      <c r="I32" s="176"/>
      <c r="J32" s="5"/>
    </row>
    <row r="33" spans="1:10" ht="20" customHeight="1">
      <c r="A33" s="29"/>
      <c r="B33" s="30"/>
      <c r="C33" s="42"/>
      <c r="D33" s="43"/>
      <c r="E33" s="126"/>
      <c r="F33" s="45"/>
      <c r="G33" s="216"/>
      <c r="H33" s="126"/>
      <c r="I33" s="176"/>
      <c r="J33" s="5"/>
    </row>
    <row r="34" spans="1:10" ht="20" customHeight="1">
      <c r="A34" s="29"/>
      <c r="B34" s="30"/>
      <c r="C34" s="46"/>
      <c r="D34" s="43"/>
      <c r="E34" s="126"/>
      <c r="F34" s="45"/>
      <c r="G34" s="216"/>
      <c r="H34" s="126"/>
      <c r="I34" s="176"/>
      <c r="J34" s="5"/>
    </row>
    <row r="35" spans="1:10" ht="20" customHeight="1">
      <c r="A35" s="29"/>
      <c r="B35" s="30"/>
      <c r="C35" s="46"/>
      <c r="D35" s="43"/>
      <c r="E35" s="126"/>
      <c r="F35" s="45"/>
      <c r="G35" s="216"/>
      <c r="H35" s="126"/>
      <c r="I35" s="176"/>
      <c r="J35" s="5"/>
    </row>
    <row r="36" spans="1:10" ht="20" customHeight="1">
      <c r="A36" s="29">
        <v>6</v>
      </c>
      <c r="B36" s="30">
        <v>512</v>
      </c>
      <c r="C36" s="46" t="s">
        <v>6</v>
      </c>
      <c r="D36" s="43">
        <v>20</v>
      </c>
      <c r="E36" s="126">
        <v>12</v>
      </c>
      <c r="F36" s="45">
        <v>10</v>
      </c>
      <c r="G36" s="216">
        <v>22</v>
      </c>
      <c r="H36" s="126">
        <v>25</v>
      </c>
      <c r="I36" s="176">
        <v>28</v>
      </c>
      <c r="J36" s="5"/>
    </row>
    <row r="37" spans="1:10" ht="20" customHeight="1">
      <c r="A37" s="117">
        <v>7</v>
      </c>
      <c r="B37" s="118">
        <v>513</v>
      </c>
      <c r="C37" s="119" t="s">
        <v>7</v>
      </c>
      <c r="D37" s="120">
        <v>130</v>
      </c>
      <c r="E37" s="121">
        <v>60</v>
      </c>
      <c r="F37" s="122">
        <v>70</v>
      </c>
      <c r="G37" s="121">
        <v>130</v>
      </c>
      <c r="H37" s="121">
        <v>140</v>
      </c>
      <c r="I37" s="174">
        <v>150</v>
      </c>
      <c r="J37" s="5"/>
    </row>
    <row r="38" spans="1:10" ht="20" customHeight="1">
      <c r="A38" s="29"/>
      <c r="B38" s="30"/>
      <c r="C38" s="31" t="s">
        <v>37</v>
      </c>
      <c r="D38" s="43"/>
      <c r="E38" s="126"/>
      <c r="F38" s="45"/>
      <c r="G38" s="216"/>
      <c r="H38" s="126"/>
      <c r="I38" s="176"/>
      <c r="J38" s="5"/>
    </row>
    <row r="39" spans="1:10" ht="20" customHeight="1">
      <c r="A39" s="29"/>
      <c r="B39" s="30"/>
      <c r="C39" s="46" t="s">
        <v>126</v>
      </c>
      <c r="D39" s="43">
        <v>120</v>
      </c>
      <c r="E39" s="126">
        <v>52</v>
      </c>
      <c r="F39" s="45">
        <v>55</v>
      </c>
      <c r="G39" s="216">
        <v>130</v>
      </c>
      <c r="H39" s="126">
        <v>140</v>
      </c>
      <c r="I39" s="176">
        <v>150</v>
      </c>
      <c r="J39" s="5"/>
    </row>
    <row r="40" spans="1:10" ht="20" customHeight="1">
      <c r="A40" s="29"/>
      <c r="B40" s="30"/>
      <c r="C40" s="46"/>
      <c r="D40" s="43"/>
      <c r="E40" s="126"/>
      <c r="F40" s="45"/>
      <c r="G40" s="216"/>
      <c r="H40" s="126"/>
      <c r="I40" s="176"/>
      <c r="J40" s="5"/>
    </row>
    <row r="41" spans="1:10" ht="20" customHeight="1">
      <c r="A41" s="29"/>
      <c r="B41" s="30"/>
      <c r="C41" s="46"/>
      <c r="D41" s="43"/>
      <c r="E41" s="126"/>
      <c r="F41" s="45"/>
      <c r="G41" s="216"/>
      <c r="H41" s="126"/>
      <c r="I41" s="176"/>
      <c r="J41" s="5"/>
    </row>
    <row r="42" spans="1:10" ht="20" customHeight="1">
      <c r="A42" s="117">
        <v>8</v>
      </c>
      <c r="B42" s="118">
        <v>518</v>
      </c>
      <c r="C42" s="119" t="s">
        <v>8</v>
      </c>
      <c r="D42" s="120">
        <v>4507</v>
      </c>
      <c r="E42" s="121">
        <v>2034</v>
      </c>
      <c r="F42" s="122">
        <v>1900</v>
      </c>
      <c r="G42" s="121">
        <v>4000</v>
      </c>
      <c r="H42" s="121">
        <v>4100</v>
      </c>
      <c r="I42" s="174">
        <v>4200</v>
      </c>
      <c r="J42" s="5"/>
    </row>
    <row r="43" spans="1:10" ht="20" customHeight="1">
      <c r="A43" s="29"/>
      <c r="B43" s="30"/>
      <c r="C43" s="31" t="s">
        <v>37</v>
      </c>
      <c r="D43" s="43"/>
      <c r="E43" s="126"/>
      <c r="F43" s="45"/>
      <c r="G43" s="216"/>
      <c r="H43" s="231"/>
      <c r="I43" s="232"/>
      <c r="J43" s="5"/>
    </row>
    <row r="44" spans="1:10" ht="20" customHeight="1">
      <c r="A44" s="29"/>
      <c r="B44" s="30"/>
      <c r="C44" s="46" t="s">
        <v>127</v>
      </c>
      <c r="D44" s="43">
        <v>1167</v>
      </c>
      <c r="E44" s="126">
        <v>545</v>
      </c>
      <c r="F44" s="45">
        <v>600</v>
      </c>
      <c r="G44" s="216">
        <v>1250</v>
      </c>
      <c r="H44" s="126">
        <v>1300</v>
      </c>
      <c r="I44" s="176">
        <v>1350</v>
      </c>
      <c r="J44" s="5"/>
    </row>
    <row r="45" spans="1:10" ht="20" customHeight="1">
      <c r="A45" s="29"/>
      <c r="B45" s="30"/>
      <c r="C45" s="46" t="s">
        <v>128</v>
      </c>
      <c r="D45" s="43">
        <v>541</v>
      </c>
      <c r="E45" s="126">
        <v>273</v>
      </c>
      <c r="F45" s="45">
        <v>300</v>
      </c>
      <c r="G45" s="216">
        <v>550</v>
      </c>
      <c r="H45" s="126">
        <v>600</v>
      </c>
      <c r="I45" s="176">
        <v>650</v>
      </c>
      <c r="J45" s="5"/>
    </row>
    <row r="46" spans="1:10" ht="20" customHeight="1">
      <c r="A46" s="29"/>
      <c r="B46" s="30"/>
      <c r="C46" s="46" t="s">
        <v>129</v>
      </c>
      <c r="D46" s="43">
        <v>725</v>
      </c>
      <c r="E46" s="126">
        <v>326</v>
      </c>
      <c r="F46" s="45">
        <v>400</v>
      </c>
      <c r="G46" s="216">
        <v>730</v>
      </c>
      <c r="H46" s="126">
        <v>750</v>
      </c>
      <c r="I46" s="176">
        <v>800</v>
      </c>
      <c r="J46" s="5"/>
    </row>
    <row r="47" spans="1:10" ht="20" customHeight="1">
      <c r="A47" s="29"/>
      <c r="B47" s="30"/>
      <c r="C47" s="46" t="s">
        <v>130</v>
      </c>
      <c r="D47" s="43">
        <v>501</v>
      </c>
      <c r="E47" s="126">
        <v>239</v>
      </c>
      <c r="F47" s="45">
        <v>260</v>
      </c>
      <c r="G47" s="216">
        <v>500</v>
      </c>
      <c r="H47" s="126">
        <v>550</v>
      </c>
      <c r="I47" s="176">
        <v>600</v>
      </c>
      <c r="J47" s="5"/>
    </row>
    <row r="48" spans="1:10" ht="20" customHeight="1" thickBot="1">
      <c r="A48" s="47"/>
      <c r="B48" s="48"/>
      <c r="C48" s="49"/>
      <c r="D48" s="50"/>
      <c r="E48" s="127"/>
      <c r="F48" s="52"/>
      <c r="G48" s="217"/>
      <c r="H48" s="127"/>
      <c r="I48" s="177"/>
      <c r="J48" s="5"/>
    </row>
    <row r="49" spans="1:10" ht="20" customHeight="1">
      <c r="A49" s="128">
        <v>9</v>
      </c>
      <c r="B49" s="129">
        <v>521</v>
      </c>
      <c r="C49" s="130" t="s">
        <v>9</v>
      </c>
      <c r="D49" s="110">
        <v>6755</v>
      </c>
      <c r="E49" s="111">
        <v>3698</v>
      </c>
      <c r="F49" s="112">
        <v>3850</v>
      </c>
      <c r="G49" s="111">
        <v>7700</v>
      </c>
      <c r="H49" s="111">
        <v>7850</v>
      </c>
      <c r="I49" s="171">
        <v>8000</v>
      </c>
      <c r="J49" s="5"/>
    </row>
    <row r="50" spans="1:10" ht="20" customHeight="1">
      <c r="A50" s="29"/>
      <c r="B50" s="30"/>
      <c r="C50" s="42" t="s">
        <v>28</v>
      </c>
      <c r="D50" s="43"/>
      <c r="E50" s="126"/>
      <c r="F50" s="45"/>
      <c r="G50" s="216"/>
      <c r="H50" s="126"/>
      <c r="I50" s="176"/>
      <c r="J50" s="5"/>
    </row>
    <row r="51" spans="1:10" ht="20" customHeight="1">
      <c r="A51" s="29"/>
      <c r="B51" s="30"/>
      <c r="C51" s="46" t="s">
        <v>30</v>
      </c>
      <c r="D51" s="43">
        <v>4965</v>
      </c>
      <c r="E51" s="126">
        <v>3097</v>
      </c>
      <c r="F51" s="45">
        <v>3100</v>
      </c>
      <c r="G51" s="216">
        <v>6000</v>
      </c>
      <c r="H51" s="126">
        <v>6250</v>
      </c>
      <c r="I51" s="176">
        <v>6400</v>
      </c>
      <c r="J51" s="5"/>
    </row>
    <row r="52" spans="1:10" ht="20" customHeight="1">
      <c r="A52" s="29"/>
      <c r="B52" s="30"/>
      <c r="C52" s="46" t="s">
        <v>31</v>
      </c>
      <c r="D52" s="43">
        <v>1772</v>
      </c>
      <c r="E52" s="126">
        <v>556</v>
      </c>
      <c r="F52" s="45">
        <v>800</v>
      </c>
      <c r="G52" s="216">
        <v>1700</v>
      </c>
      <c r="H52" s="126">
        <v>1750</v>
      </c>
      <c r="I52" s="176">
        <v>1800</v>
      </c>
      <c r="J52" s="5"/>
    </row>
    <row r="53" spans="1:10" ht="20" customHeight="1">
      <c r="A53" s="29"/>
      <c r="B53" s="30"/>
      <c r="C53" s="46" t="s">
        <v>42</v>
      </c>
      <c r="D53" s="43"/>
      <c r="E53" s="126"/>
      <c r="G53" s="216"/>
      <c r="H53" s="126"/>
      <c r="I53" s="176"/>
      <c r="J53" s="5"/>
    </row>
    <row r="54" spans="1:10" ht="20" customHeight="1">
      <c r="A54" s="29"/>
      <c r="B54" s="30"/>
      <c r="C54" s="46"/>
      <c r="D54" s="43"/>
      <c r="E54" s="126"/>
      <c r="F54" s="45"/>
      <c r="G54" s="216"/>
      <c r="H54" s="126"/>
      <c r="I54" s="176"/>
      <c r="J54" s="5"/>
    </row>
    <row r="55" spans="1:10" ht="20" customHeight="1">
      <c r="A55" s="117">
        <v>10</v>
      </c>
      <c r="B55" s="118">
        <v>524</v>
      </c>
      <c r="C55" s="119" t="s">
        <v>10</v>
      </c>
      <c r="D55" s="120">
        <v>1834</v>
      </c>
      <c r="E55" s="121">
        <v>1047</v>
      </c>
      <c r="F55" s="122">
        <v>1050</v>
      </c>
      <c r="G55" s="121">
        <v>2200</v>
      </c>
      <c r="H55" s="121">
        <v>2200</v>
      </c>
      <c r="I55" s="174">
        <v>2250</v>
      </c>
      <c r="J55" s="5"/>
    </row>
    <row r="56" spans="1:10" ht="20" customHeight="1">
      <c r="A56" s="29"/>
      <c r="B56" s="30"/>
      <c r="C56" s="42" t="s">
        <v>28</v>
      </c>
      <c r="D56" s="43"/>
      <c r="E56" s="126"/>
      <c r="F56" s="45"/>
      <c r="G56" s="216"/>
      <c r="H56" s="126"/>
      <c r="I56" s="176"/>
      <c r="J56" s="5"/>
    </row>
    <row r="57" spans="1:10" ht="20" customHeight="1">
      <c r="A57" s="29"/>
      <c r="B57" s="30"/>
      <c r="C57" s="46" t="s">
        <v>32</v>
      </c>
      <c r="D57" s="43">
        <v>1346</v>
      </c>
      <c r="E57" s="126">
        <v>768</v>
      </c>
      <c r="F57" s="45">
        <v>770</v>
      </c>
      <c r="G57" s="216">
        <v>1600</v>
      </c>
      <c r="H57" s="126">
        <v>1600</v>
      </c>
      <c r="I57" s="176">
        <v>1650</v>
      </c>
      <c r="J57" s="5"/>
    </row>
    <row r="58" spans="1:10" ht="20" customHeight="1">
      <c r="A58" s="29"/>
      <c r="B58" s="30"/>
      <c r="C58" s="46" t="s">
        <v>33</v>
      </c>
      <c r="D58" s="43">
        <v>488</v>
      </c>
      <c r="E58" s="126">
        <v>279</v>
      </c>
      <c r="F58" s="45">
        <v>280</v>
      </c>
      <c r="G58" s="216">
        <v>600</v>
      </c>
      <c r="H58" s="126">
        <v>600</v>
      </c>
      <c r="I58" s="176">
        <v>600</v>
      </c>
      <c r="J58" s="5"/>
    </row>
    <row r="59" spans="1:10" ht="20" customHeight="1">
      <c r="A59" s="29">
        <v>11</v>
      </c>
      <c r="B59" s="30">
        <v>525</v>
      </c>
      <c r="C59" s="46" t="s">
        <v>56</v>
      </c>
      <c r="D59" s="43">
        <v>23</v>
      </c>
      <c r="E59" s="126">
        <v>13</v>
      </c>
      <c r="F59" s="45">
        <v>11</v>
      </c>
      <c r="G59" s="216">
        <v>25</v>
      </c>
      <c r="H59" s="126">
        <v>25</v>
      </c>
      <c r="I59" s="176">
        <v>25</v>
      </c>
    </row>
    <row r="60" spans="1:10" ht="20" customHeight="1">
      <c r="A60" s="117">
        <v>12</v>
      </c>
      <c r="B60" s="118">
        <v>527</v>
      </c>
      <c r="C60" s="119" t="s">
        <v>27</v>
      </c>
      <c r="D60" s="120">
        <v>253</v>
      </c>
      <c r="E60" s="121">
        <v>160</v>
      </c>
      <c r="F60" s="122">
        <v>130</v>
      </c>
      <c r="G60" s="121">
        <v>300</v>
      </c>
      <c r="H60" s="121">
        <v>310</v>
      </c>
      <c r="I60" s="174">
        <v>320</v>
      </c>
      <c r="J60" s="5"/>
    </row>
    <row r="61" spans="1:10" ht="20" customHeight="1">
      <c r="A61" s="29"/>
      <c r="B61" s="30"/>
      <c r="C61" s="42" t="s">
        <v>133</v>
      </c>
      <c r="D61" s="43">
        <v>253</v>
      </c>
      <c r="E61" s="126">
        <v>160</v>
      </c>
      <c r="F61" s="45">
        <v>130</v>
      </c>
      <c r="G61" s="216">
        <v>300</v>
      </c>
      <c r="H61" s="126">
        <v>310</v>
      </c>
      <c r="I61" s="176">
        <v>320</v>
      </c>
      <c r="J61" s="5"/>
    </row>
    <row r="62" spans="1:10" ht="20" customHeight="1">
      <c r="A62" s="29"/>
      <c r="B62" s="30"/>
      <c r="C62" s="42"/>
      <c r="D62" s="43"/>
      <c r="E62" s="126"/>
      <c r="F62" s="45"/>
      <c r="G62" s="216"/>
      <c r="H62" s="126"/>
      <c r="I62" s="176"/>
      <c r="J62" s="5"/>
    </row>
    <row r="63" spans="1:10" ht="20" customHeight="1">
      <c r="A63" s="29"/>
      <c r="B63" s="30"/>
      <c r="C63" s="46"/>
      <c r="D63" s="43"/>
      <c r="E63" s="126"/>
      <c r="F63" s="45"/>
      <c r="G63" s="216"/>
      <c r="H63" s="126"/>
      <c r="I63" s="176"/>
      <c r="J63" s="5"/>
    </row>
    <row r="64" spans="1:10" ht="20" customHeight="1">
      <c r="A64" s="29"/>
      <c r="B64" s="30"/>
      <c r="C64" s="46"/>
      <c r="D64" s="43"/>
      <c r="E64" s="126"/>
      <c r="F64" s="45"/>
      <c r="G64" s="216"/>
      <c r="H64" s="126"/>
      <c r="I64" s="176"/>
      <c r="J64" s="5"/>
    </row>
    <row r="65" spans="1:10" ht="20" customHeight="1" thickBot="1">
      <c r="A65" s="47">
        <v>13</v>
      </c>
      <c r="B65" s="48">
        <v>528</v>
      </c>
      <c r="C65" s="49" t="s">
        <v>57</v>
      </c>
      <c r="D65" s="50"/>
      <c r="E65" s="127"/>
      <c r="F65" s="52"/>
      <c r="G65" s="217"/>
      <c r="H65" s="127"/>
      <c r="I65" s="177"/>
    </row>
    <row r="66" spans="1:10" ht="20" customHeight="1">
      <c r="A66" s="53">
        <v>14</v>
      </c>
      <c r="B66" s="54">
        <v>531</v>
      </c>
      <c r="C66" s="55" t="s">
        <v>11</v>
      </c>
      <c r="D66" s="56"/>
      <c r="E66" s="131"/>
      <c r="F66" s="58"/>
      <c r="G66" s="218"/>
      <c r="H66" s="131"/>
      <c r="I66" s="178"/>
    </row>
    <row r="67" spans="1:10" ht="20" customHeight="1">
      <c r="A67" s="29">
        <v>15</v>
      </c>
      <c r="B67" s="30">
        <v>532</v>
      </c>
      <c r="C67" s="46" t="s">
        <v>12</v>
      </c>
      <c r="D67" s="43"/>
      <c r="E67" s="126"/>
      <c r="F67" s="45"/>
      <c r="G67" s="216"/>
      <c r="H67" s="126"/>
      <c r="I67" s="176"/>
    </row>
    <row r="68" spans="1:10" ht="20" customHeight="1">
      <c r="A68" s="29">
        <v>16</v>
      </c>
      <c r="B68" s="30">
        <v>538</v>
      </c>
      <c r="C68" s="46" t="s">
        <v>58</v>
      </c>
      <c r="D68" s="43">
        <v>3</v>
      </c>
      <c r="E68" s="126">
        <v>2</v>
      </c>
      <c r="F68" s="45">
        <v>2</v>
      </c>
      <c r="G68" s="216">
        <v>2</v>
      </c>
      <c r="H68" s="126">
        <v>2</v>
      </c>
      <c r="I68" s="176">
        <v>2</v>
      </c>
      <c r="J68" s="5"/>
    </row>
    <row r="69" spans="1:10" ht="20" customHeight="1">
      <c r="A69" s="29">
        <v>17</v>
      </c>
      <c r="B69" s="30">
        <v>541</v>
      </c>
      <c r="C69" s="46" t="s">
        <v>13</v>
      </c>
      <c r="D69" s="43"/>
      <c r="E69" s="126"/>
      <c r="F69" s="45"/>
      <c r="G69" s="216"/>
      <c r="H69" s="126"/>
      <c r="I69" s="176"/>
    </row>
    <row r="70" spans="1:10" ht="20" customHeight="1">
      <c r="A70" s="29">
        <v>18</v>
      </c>
      <c r="B70" s="30">
        <v>542</v>
      </c>
      <c r="C70" s="46" t="s">
        <v>59</v>
      </c>
      <c r="D70" s="43"/>
      <c r="E70" s="126"/>
      <c r="F70" s="45"/>
      <c r="G70" s="216"/>
      <c r="H70" s="126"/>
      <c r="I70" s="176"/>
    </row>
    <row r="71" spans="1:10" ht="20" customHeight="1">
      <c r="A71" s="29">
        <v>20</v>
      </c>
      <c r="B71" s="30">
        <v>544</v>
      </c>
      <c r="C71" s="46" t="s">
        <v>16</v>
      </c>
      <c r="D71" s="43"/>
      <c r="E71" s="126"/>
      <c r="F71" s="45"/>
      <c r="G71" s="216"/>
      <c r="H71" s="126"/>
      <c r="I71" s="176"/>
    </row>
    <row r="72" spans="1:10" ht="20" customHeight="1">
      <c r="A72" s="29">
        <v>21</v>
      </c>
      <c r="B72" s="30">
        <v>547</v>
      </c>
      <c r="C72" s="46" t="s">
        <v>15</v>
      </c>
      <c r="D72" s="43"/>
      <c r="E72" s="126"/>
      <c r="F72" s="45"/>
      <c r="G72" s="216"/>
      <c r="H72" s="126"/>
      <c r="I72" s="176"/>
    </row>
    <row r="73" spans="1:10" ht="20" customHeight="1" thickBot="1">
      <c r="A73" s="29">
        <v>22</v>
      </c>
      <c r="B73" s="30">
        <v>548</v>
      </c>
      <c r="C73" s="46" t="s">
        <v>60</v>
      </c>
      <c r="D73" s="43"/>
      <c r="E73" s="126"/>
      <c r="F73" s="45"/>
      <c r="G73" s="216"/>
      <c r="H73" s="126"/>
      <c r="I73" s="176"/>
    </row>
    <row r="74" spans="1:10" ht="20" customHeight="1">
      <c r="A74" s="53">
        <v>23</v>
      </c>
      <c r="B74" s="54">
        <v>551</v>
      </c>
      <c r="C74" s="55" t="s">
        <v>61</v>
      </c>
      <c r="D74" s="56">
        <v>102</v>
      </c>
      <c r="E74" s="131">
        <v>83</v>
      </c>
      <c r="F74" s="58">
        <v>83</v>
      </c>
      <c r="G74" s="218">
        <v>170</v>
      </c>
      <c r="H74" s="131">
        <v>170</v>
      </c>
      <c r="I74" s="178">
        <v>170</v>
      </c>
      <c r="J74" s="5"/>
    </row>
    <row r="75" spans="1:10" ht="20" customHeight="1">
      <c r="A75" s="29">
        <v>24</v>
      </c>
      <c r="B75" s="30">
        <v>552</v>
      </c>
      <c r="C75" s="46" t="s">
        <v>107</v>
      </c>
      <c r="D75" s="43"/>
      <c r="E75" s="126"/>
      <c r="F75" s="45"/>
      <c r="G75" s="216"/>
      <c r="H75" s="126"/>
      <c r="I75" s="176"/>
    </row>
    <row r="76" spans="1:10" ht="20" customHeight="1">
      <c r="A76" s="29">
        <v>25</v>
      </c>
      <c r="B76" s="30">
        <v>553</v>
      </c>
      <c r="C76" s="46" t="s">
        <v>95</v>
      </c>
      <c r="D76" s="43"/>
      <c r="E76" s="126"/>
      <c r="F76" s="45"/>
      <c r="G76" s="216"/>
      <c r="H76" s="126"/>
      <c r="I76" s="176"/>
    </row>
    <row r="77" spans="1:10" ht="20" customHeight="1">
      <c r="A77" s="29">
        <v>26</v>
      </c>
      <c r="B77" s="30">
        <v>554</v>
      </c>
      <c r="C77" s="46" t="s">
        <v>62</v>
      </c>
      <c r="D77" s="43"/>
      <c r="E77" s="126"/>
      <c r="F77" s="45"/>
      <c r="G77" s="216"/>
      <c r="H77" s="126"/>
      <c r="I77" s="176"/>
    </row>
    <row r="78" spans="1:10" ht="20" customHeight="1">
      <c r="A78" s="29">
        <v>27</v>
      </c>
      <c r="B78" s="30">
        <v>555</v>
      </c>
      <c r="C78" s="46" t="s">
        <v>108</v>
      </c>
      <c r="D78" s="43"/>
      <c r="E78" s="126"/>
      <c r="F78" s="45"/>
      <c r="G78" s="216"/>
      <c r="H78" s="126"/>
      <c r="I78" s="176"/>
    </row>
    <row r="79" spans="1:10" ht="20" customHeight="1">
      <c r="A79" s="29">
        <v>28</v>
      </c>
      <c r="B79" s="30">
        <v>556</v>
      </c>
      <c r="C79" s="46" t="s">
        <v>63</v>
      </c>
      <c r="D79" s="43"/>
      <c r="E79" s="126"/>
      <c r="F79" s="45"/>
      <c r="G79" s="216"/>
      <c r="H79" s="126"/>
      <c r="I79" s="176"/>
    </row>
    <row r="80" spans="1:10" ht="20" customHeight="1">
      <c r="A80" s="29">
        <v>29</v>
      </c>
      <c r="B80" s="30">
        <v>557</v>
      </c>
      <c r="C80" s="46" t="s">
        <v>109</v>
      </c>
      <c r="D80" s="43"/>
      <c r="E80" s="126"/>
      <c r="F80" s="45"/>
      <c r="G80" s="216"/>
      <c r="H80" s="126"/>
      <c r="I80" s="176"/>
    </row>
    <row r="81" spans="1:10" ht="20" customHeight="1">
      <c r="A81" s="47">
        <v>30</v>
      </c>
      <c r="B81" s="48">
        <v>558</v>
      </c>
      <c r="C81" s="49" t="s">
        <v>96</v>
      </c>
      <c r="D81" s="50">
        <v>262</v>
      </c>
      <c r="E81" s="127">
        <v>7</v>
      </c>
      <c r="F81" s="52">
        <v>20</v>
      </c>
      <c r="G81" s="217">
        <v>150</v>
      </c>
      <c r="H81" s="127">
        <v>200</v>
      </c>
      <c r="I81" s="177">
        <v>250</v>
      </c>
    </row>
    <row r="82" spans="1:10" ht="20" customHeight="1" thickBot="1">
      <c r="A82" s="59">
        <v>31</v>
      </c>
      <c r="B82" s="60">
        <v>549</v>
      </c>
      <c r="C82" s="61" t="s">
        <v>64</v>
      </c>
      <c r="D82" s="62">
        <v>183</v>
      </c>
      <c r="E82" s="132">
        <v>104</v>
      </c>
      <c r="F82" s="64">
        <v>85</v>
      </c>
      <c r="G82" s="219"/>
      <c r="H82" s="132"/>
      <c r="I82" s="179"/>
    </row>
    <row r="83" spans="1:10" ht="20" customHeight="1">
      <c r="A83" s="67">
        <v>32</v>
      </c>
      <c r="B83" s="68">
        <v>562</v>
      </c>
      <c r="C83" s="69" t="s">
        <v>14</v>
      </c>
      <c r="D83" s="70"/>
      <c r="E83" s="133"/>
      <c r="F83" s="72"/>
      <c r="G83" s="220"/>
      <c r="H83" s="133"/>
      <c r="I83" s="180"/>
    </row>
    <row r="84" spans="1:10" ht="20" customHeight="1">
      <c r="A84" s="47">
        <v>33</v>
      </c>
      <c r="B84" s="48">
        <v>563</v>
      </c>
      <c r="C84" s="49" t="s">
        <v>66</v>
      </c>
      <c r="D84" s="50">
        <v>18</v>
      </c>
      <c r="E84" s="127">
        <v>35</v>
      </c>
      <c r="F84" s="52">
        <v>25</v>
      </c>
      <c r="G84" s="217">
        <v>30</v>
      </c>
      <c r="H84" s="127">
        <v>30</v>
      </c>
      <c r="I84" s="177">
        <v>30</v>
      </c>
    </row>
    <row r="85" spans="1:10" ht="20" customHeight="1">
      <c r="A85" s="47">
        <v>34</v>
      </c>
      <c r="B85" s="48">
        <v>564</v>
      </c>
      <c r="C85" s="49" t="s">
        <v>67</v>
      </c>
      <c r="D85" s="50"/>
      <c r="E85" s="127"/>
      <c r="F85" s="52"/>
      <c r="G85" s="217"/>
      <c r="H85" s="127"/>
      <c r="I85" s="177"/>
    </row>
    <row r="86" spans="1:10" ht="20" customHeight="1" thickBot="1">
      <c r="A86" s="59">
        <v>35</v>
      </c>
      <c r="B86" s="60">
        <v>569</v>
      </c>
      <c r="C86" s="61" t="s">
        <v>68</v>
      </c>
      <c r="D86" s="62">
        <v>110</v>
      </c>
      <c r="E86" s="132">
        <v>75</v>
      </c>
      <c r="F86" s="64">
        <v>35</v>
      </c>
      <c r="G86" s="219">
        <v>110</v>
      </c>
      <c r="H86" s="132">
        <v>115</v>
      </c>
      <c r="I86" s="179">
        <v>120</v>
      </c>
    </row>
    <row r="87" spans="1:10" ht="20" customHeight="1" thickBot="1">
      <c r="A87" s="85">
        <v>37</v>
      </c>
      <c r="B87" s="86">
        <v>571.572</v>
      </c>
      <c r="C87" s="202" t="s">
        <v>111</v>
      </c>
      <c r="D87" s="87"/>
      <c r="E87" s="198"/>
      <c r="F87" s="187"/>
      <c r="G87" s="221"/>
      <c r="H87" s="198"/>
      <c r="I87" s="88"/>
    </row>
    <row r="88" spans="1:10" ht="20" customHeight="1">
      <c r="A88" s="53">
        <v>38</v>
      </c>
      <c r="B88" s="54">
        <v>591</v>
      </c>
      <c r="C88" s="55" t="s">
        <v>22</v>
      </c>
      <c r="D88" s="57"/>
      <c r="E88" s="131"/>
      <c r="F88" s="131"/>
      <c r="G88" s="218"/>
      <c r="H88" s="131"/>
      <c r="I88" s="203"/>
    </row>
    <row r="89" spans="1:10" ht="20" customHeight="1" thickBot="1">
      <c r="A89" s="59">
        <v>39</v>
      </c>
      <c r="B89" s="60">
        <v>595</v>
      </c>
      <c r="C89" s="61" t="s">
        <v>23</v>
      </c>
      <c r="D89" s="63"/>
      <c r="E89" s="132"/>
      <c r="F89" s="132"/>
      <c r="G89" s="219"/>
      <c r="H89" s="132"/>
      <c r="I89" s="204"/>
    </row>
    <row r="90" spans="1:10" ht="20" customHeight="1" thickBot="1">
      <c r="A90" s="134">
        <v>40</v>
      </c>
      <c r="B90" s="135"/>
      <c r="C90" s="136" t="s">
        <v>103</v>
      </c>
      <c r="D90" s="137">
        <f t="shared" ref="D90:I90" si="0">D9+D16+D23+D24+D31+D36+D37+D42+D49+D55+D59+D60+D65+D66+D67+D68+D69+D70+D71+D72+D73+D74+D75+D76+D77+D78+D79+D80+D82+D83+D84+D85+D86+D87+D81+D88+D89</f>
        <v>16336</v>
      </c>
      <c r="E90" s="137">
        <f t="shared" si="0"/>
        <v>9490</v>
      </c>
      <c r="F90" s="137">
        <f t="shared" si="0"/>
        <v>8811</v>
      </c>
      <c r="G90" s="137">
        <f t="shared" si="0"/>
        <v>17094</v>
      </c>
      <c r="H90" s="137">
        <f t="shared" si="0"/>
        <v>17832</v>
      </c>
      <c r="I90" s="137">
        <f t="shared" si="0"/>
        <v>18420</v>
      </c>
      <c r="J90" s="5"/>
    </row>
    <row r="91" spans="1:10" ht="20" customHeight="1">
      <c r="A91" s="11" t="s">
        <v>54</v>
      </c>
      <c r="B91" s="89"/>
      <c r="C91" s="90"/>
      <c r="D91" s="91"/>
      <c r="E91" s="91"/>
      <c r="F91" s="91"/>
      <c r="G91" s="91"/>
      <c r="H91" s="6"/>
      <c r="I91" s="5"/>
      <c r="J91" s="5"/>
    </row>
    <row r="92" spans="1:10" ht="18.75" customHeight="1">
      <c r="A92" s="11"/>
      <c r="B92" s="11"/>
      <c r="C92" s="11"/>
      <c r="D92" s="11"/>
      <c r="E92" s="11"/>
      <c r="F92" s="95"/>
      <c r="G92" s="11"/>
    </row>
    <row r="93" spans="1:10" ht="18.75" customHeight="1">
      <c r="A93" s="11" t="s">
        <v>26</v>
      </c>
      <c r="B93" s="11"/>
      <c r="C93" s="11"/>
      <c r="D93" s="11"/>
      <c r="E93" s="11"/>
      <c r="F93" s="95"/>
      <c r="G93" s="11"/>
    </row>
    <row r="94" spans="1:10" ht="18.75" customHeight="1">
      <c r="A94" s="11"/>
      <c r="B94" s="11"/>
      <c r="C94" s="89"/>
      <c r="D94" s="11"/>
      <c r="E94" s="11"/>
      <c r="F94" s="95"/>
      <c r="G94" s="11"/>
    </row>
    <row r="95" spans="1:10" ht="19">
      <c r="A95" s="138" t="s">
        <v>43</v>
      </c>
      <c r="B95" s="11"/>
      <c r="C95" s="11"/>
      <c r="D95" s="93"/>
      <c r="E95" s="93"/>
      <c r="F95" s="94"/>
      <c r="G95" s="11"/>
    </row>
    <row r="97" spans="1:1">
      <c r="A97" s="2" t="s">
        <v>24</v>
      </c>
    </row>
  </sheetData>
  <mergeCells count="1">
    <mergeCell ref="C1:G1"/>
  </mergeCells>
  <phoneticPr fontId="0" type="noConversion"/>
  <printOptions horizontalCentered="1" verticalCentered="1"/>
  <pageMargins left="0.35433070866141736" right="0.51181102362204722" top="0.55118110236220474" bottom="0.35433070866141736" header="0.19685039370078741" footer="0.23622047244094491"/>
  <pageSetup paperSize="256" scale="5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0"/>
    <pageSetUpPr fitToPage="1"/>
  </sheetPr>
  <dimension ref="A1:L69"/>
  <sheetViews>
    <sheetView showZeros="0" tabSelected="1" topLeftCell="A27" zoomScale="134" zoomScaleNormal="134" workbookViewId="0">
      <selection activeCell="C64" sqref="C64"/>
    </sheetView>
  </sheetViews>
  <sheetFormatPr baseColWidth="10" defaultColWidth="9.1640625" defaultRowHeight="13"/>
  <cols>
    <col min="1" max="2" width="9.1640625" style="1"/>
    <col min="3" max="3" width="84.83203125" style="1" customWidth="1"/>
    <col min="4" max="7" width="22.6640625" style="1" customWidth="1"/>
    <col min="8" max="9" width="31.1640625" style="1" customWidth="1"/>
    <col min="10" max="16384" width="9.1640625" style="1"/>
  </cols>
  <sheetData>
    <row r="1" spans="1:10" ht="21">
      <c r="A1" s="9"/>
      <c r="B1" s="9"/>
      <c r="C1" s="233" t="s">
        <v>117</v>
      </c>
      <c r="D1" s="234"/>
      <c r="E1" s="234"/>
      <c r="F1" s="234"/>
      <c r="G1" s="234"/>
    </row>
    <row r="2" spans="1:10" ht="9" customHeight="1">
      <c r="A2" s="9"/>
      <c r="B2" s="9"/>
      <c r="C2" s="9"/>
      <c r="D2" s="9"/>
      <c r="E2" s="9"/>
      <c r="F2" s="9"/>
      <c r="G2" s="9"/>
    </row>
    <row r="3" spans="1:10" ht="19">
      <c r="A3" s="10" t="s">
        <v>25</v>
      </c>
      <c r="B3" s="9"/>
      <c r="C3" s="9"/>
      <c r="D3" s="9"/>
      <c r="E3" s="9"/>
      <c r="F3" s="9"/>
      <c r="G3" s="9"/>
    </row>
    <row r="4" spans="1:10" ht="12.75" customHeight="1">
      <c r="A4" s="9"/>
      <c r="B4" s="9"/>
      <c r="C4" s="10"/>
      <c r="D4" s="9"/>
      <c r="E4" s="9"/>
      <c r="F4" s="9"/>
      <c r="G4" s="9"/>
    </row>
    <row r="5" spans="1:10" ht="19">
      <c r="A5" s="10" t="s">
        <v>98</v>
      </c>
      <c r="B5" s="9"/>
      <c r="C5" s="9"/>
      <c r="D5" s="9"/>
      <c r="E5" s="9"/>
      <c r="F5" s="9"/>
      <c r="G5" s="9"/>
    </row>
    <row r="6" spans="1:10" ht="17" thickBot="1">
      <c r="A6" s="9"/>
      <c r="B6" s="9"/>
      <c r="C6" s="11"/>
      <c r="D6" s="11"/>
      <c r="E6" s="11"/>
      <c r="F6" s="11"/>
      <c r="G6" s="11"/>
    </row>
    <row r="7" spans="1:10" ht="20" customHeight="1">
      <c r="A7" s="12" t="s">
        <v>17</v>
      </c>
      <c r="B7" s="13" t="s">
        <v>19</v>
      </c>
      <c r="C7" s="14"/>
      <c r="D7" s="15" t="s">
        <v>1</v>
      </c>
      <c r="E7" s="16" t="s">
        <v>40</v>
      </c>
      <c r="F7" s="16" t="s">
        <v>115</v>
      </c>
      <c r="G7" s="199" t="s">
        <v>100</v>
      </c>
      <c r="H7" s="16" t="s">
        <v>101</v>
      </c>
      <c r="I7" s="17" t="s">
        <v>101</v>
      </c>
    </row>
    <row r="8" spans="1:10" ht="20" customHeight="1" thickBot="1">
      <c r="A8" s="18" t="s">
        <v>18</v>
      </c>
      <c r="B8" s="19" t="s">
        <v>20</v>
      </c>
      <c r="C8" s="20" t="s">
        <v>83</v>
      </c>
      <c r="D8" s="20" t="s">
        <v>113</v>
      </c>
      <c r="E8" s="21" t="s">
        <v>118</v>
      </c>
      <c r="F8" s="21" t="s">
        <v>35</v>
      </c>
      <c r="G8" s="183">
        <v>2026</v>
      </c>
      <c r="H8" s="21">
        <v>2027</v>
      </c>
      <c r="I8" s="22">
        <v>2028</v>
      </c>
    </row>
    <row r="9" spans="1:10" ht="20" customHeight="1">
      <c r="A9" s="23">
        <v>38</v>
      </c>
      <c r="B9" s="24">
        <v>601</v>
      </c>
      <c r="C9" s="25" t="s">
        <v>71</v>
      </c>
      <c r="D9" s="26">
        <v>0</v>
      </c>
      <c r="E9" s="27"/>
      <c r="F9" s="28"/>
      <c r="G9" s="184"/>
      <c r="H9" s="193"/>
      <c r="I9" s="188"/>
      <c r="J9" s="7"/>
    </row>
    <row r="10" spans="1:10" ht="20" customHeight="1">
      <c r="A10" s="29"/>
      <c r="B10" s="30"/>
      <c r="C10" s="31" t="s">
        <v>36</v>
      </c>
      <c r="D10" s="32"/>
      <c r="E10" s="33"/>
      <c r="F10" s="34"/>
      <c r="G10" s="222"/>
      <c r="H10" s="113"/>
      <c r="I10" s="172"/>
      <c r="J10" s="7"/>
    </row>
    <row r="11" spans="1:10" ht="20" customHeight="1">
      <c r="A11" s="29"/>
      <c r="B11" s="30"/>
      <c r="C11" s="35"/>
      <c r="D11" s="32"/>
      <c r="E11" s="33"/>
      <c r="F11" s="34"/>
      <c r="G11" s="222"/>
      <c r="H11" s="113"/>
      <c r="I11" s="172"/>
      <c r="J11" s="7"/>
    </row>
    <row r="12" spans="1:10" ht="20" customHeight="1">
      <c r="A12" s="29"/>
      <c r="B12" s="30"/>
      <c r="C12" s="35"/>
      <c r="D12" s="32"/>
      <c r="E12" s="33"/>
      <c r="F12" s="34"/>
      <c r="G12" s="222"/>
      <c r="H12" s="113"/>
      <c r="I12" s="172"/>
      <c r="J12" s="7"/>
    </row>
    <row r="13" spans="1:10" ht="20" customHeight="1">
      <c r="A13" s="29"/>
      <c r="B13" s="30"/>
      <c r="C13" s="35"/>
      <c r="D13" s="32"/>
      <c r="E13" s="33"/>
      <c r="F13" s="34"/>
      <c r="G13" s="222"/>
      <c r="H13" s="113"/>
      <c r="I13" s="172"/>
      <c r="J13" s="7"/>
    </row>
    <row r="14" spans="1:10" ht="20" customHeight="1">
      <c r="A14" s="29"/>
      <c r="B14" s="30"/>
      <c r="C14" s="35"/>
      <c r="D14" s="32"/>
      <c r="E14" s="33"/>
      <c r="F14" s="34"/>
      <c r="G14" s="222"/>
      <c r="H14" s="113"/>
      <c r="I14" s="172"/>
      <c r="J14" s="7"/>
    </row>
    <row r="15" spans="1:10" ht="20" customHeight="1">
      <c r="A15" s="29"/>
      <c r="B15" s="30"/>
      <c r="C15" s="35"/>
      <c r="D15" s="32"/>
      <c r="E15" s="33"/>
      <c r="F15" s="34"/>
      <c r="G15" s="222"/>
      <c r="H15" s="113"/>
      <c r="I15" s="172"/>
      <c r="J15" s="7"/>
    </row>
    <row r="16" spans="1:10" ht="20" customHeight="1">
      <c r="A16" s="36">
        <v>39</v>
      </c>
      <c r="B16" s="37">
        <v>602</v>
      </c>
      <c r="C16" s="38" t="s">
        <v>69</v>
      </c>
      <c r="D16" s="39">
        <v>1609</v>
      </c>
      <c r="E16" s="40">
        <v>371</v>
      </c>
      <c r="F16" s="41">
        <v>890</v>
      </c>
      <c r="G16" s="185">
        <v>1550</v>
      </c>
      <c r="H16" s="194">
        <v>1500</v>
      </c>
      <c r="I16" s="189">
        <v>1500</v>
      </c>
      <c r="J16" s="7"/>
    </row>
    <row r="17" spans="1:10" ht="20" customHeight="1">
      <c r="A17" s="29"/>
      <c r="B17" s="30"/>
      <c r="C17" s="42" t="s">
        <v>36</v>
      </c>
      <c r="D17" s="43"/>
      <c r="E17" s="44"/>
      <c r="F17" s="45"/>
      <c r="G17" s="223"/>
      <c r="H17" s="126"/>
      <c r="I17" s="176"/>
      <c r="J17" s="7"/>
    </row>
    <row r="18" spans="1:10" ht="20" customHeight="1">
      <c r="A18" s="29"/>
      <c r="B18" s="30"/>
      <c r="C18" s="46"/>
      <c r="D18" s="43"/>
      <c r="E18" s="44"/>
      <c r="F18" s="45"/>
      <c r="G18" s="223"/>
      <c r="H18" s="126"/>
      <c r="I18" s="176"/>
      <c r="J18" s="7"/>
    </row>
    <row r="19" spans="1:10" ht="20" customHeight="1">
      <c r="A19" s="29"/>
      <c r="B19" s="30"/>
      <c r="C19" s="46"/>
      <c r="D19" s="43"/>
      <c r="E19" s="44"/>
      <c r="F19" s="45"/>
      <c r="G19" s="223"/>
      <c r="H19" s="126"/>
      <c r="I19" s="176"/>
      <c r="J19" s="7"/>
    </row>
    <row r="20" spans="1:10" ht="20" customHeight="1">
      <c r="A20" s="29"/>
      <c r="B20" s="30"/>
      <c r="C20" s="46"/>
      <c r="D20" s="43"/>
      <c r="E20" s="44"/>
      <c r="F20" s="45"/>
      <c r="G20" s="223"/>
      <c r="H20" s="126"/>
      <c r="I20" s="176"/>
      <c r="J20" s="7"/>
    </row>
    <row r="21" spans="1:10" ht="20" customHeight="1">
      <c r="A21" s="29"/>
      <c r="B21" s="30"/>
      <c r="C21" s="46"/>
      <c r="D21" s="43"/>
      <c r="E21" s="44"/>
      <c r="F21" s="45"/>
      <c r="G21" s="223"/>
      <c r="H21" s="126"/>
      <c r="I21" s="176"/>
      <c r="J21" s="7"/>
    </row>
    <row r="22" spans="1:10" ht="20" customHeight="1">
      <c r="A22" s="29"/>
      <c r="B22" s="30"/>
      <c r="C22" s="46"/>
      <c r="D22" s="43"/>
      <c r="E22" s="44"/>
      <c r="F22" s="45"/>
      <c r="G22" s="223"/>
      <c r="H22" s="126"/>
      <c r="I22" s="176"/>
      <c r="J22" s="7"/>
    </row>
    <row r="23" spans="1:10" ht="20" customHeight="1">
      <c r="A23" s="36">
        <v>40</v>
      </c>
      <c r="B23" s="37">
        <v>603</v>
      </c>
      <c r="C23" s="38" t="s">
        <v>70</v>
      </c>
      <c r="D23" s="39"/>
      <c r="E23" s="40"/>
      <c r="F23" s="41"/>
      <c r="G23" s="185"/>
      <c r="H23" s="194"/>
      <c r="I23" s="189"/>
      <c r="J23" s="7"/>
    </row>
    <row r="24" spans="1:10" ht="20" customHeight="1">
      <c r="A24" s="29"/>
      <c r="B24" s="30"/>
      <c r="C24" s="42" t="s">
        <v>36</v>
      </c>
      <c r="D24" s="43"/>
      <c r="E24" s="44"/>
      <c r="F24" s="45"/>
      <c r="G24" s="223"/>
      <c r="H24" s="126"/>
      <c r="I24" s="176"/>
      <c r="J24" s="7"/>
    </row>
    <row r="25" spans="1:10" ht="20" customHeight="1">
      <c r="A25" s="29"/>
      <c r="B25" s="30"/>
      <c r="C25" s="46"/>
      <c r="D25" s="43"/>
      <c r="E25" s="44"/>
      <c r="F25" s="45"/>
      <c r="G25" s="223"/>
      <c r="H25" s="126"/>
      <c r="I25" s="176"/>
      <c r="J25" s="7"/>
    </row>
    <row r="26" spans="1:10" ht="20" customHeight="1">
      <c r="A26" s="29"/>
      <c r="B26" s="30"/>
      <c r="C26" s="46"/>
      <c r="D26" s="43"/>
      <c r="E26" s="44"/>
      <c r="F26" s="45"/>
      <c r="G26" s="223"/>
      <c r="H26" s="126"/>
      <c r="I26" s="176"/>
      <c r="J26" s="7"/>
    </row>
    <row r="27" spans="1:10" ht="20" customHeight="1">
      <c r="A27" s="36">
        <v>41</v>
      </c>
      <c r="B27" s="37">
        <v>604</v>
      </c>
      <c r="C27" s="38" t="s">
        <v>72</v>
      </c>
      <c r="D27" s="39">
        <v>2123</v>
      </c>
      <c r="E27" s="40">
        <v>908</v>
      </c>
      <c r="F27" s="41">
        <v>1600</v>
      </c>
      <c r="G27" s="185">
        <v>2500</v>
      </c>
      <c r="H27" s="194">
        <v>2700</v>
      </c>
      <c r="I27" s="189">
        <v>2800</v>
      </c>
      <c r="J27" s="7"/>
    </row>
    <row r="28" spans="1:10" ht="20" customHeight="1">
      <c r="A28" s="29"/>
      <c r="B28" s="30"/>
      <c r="C28" s="42" t="s">
        <v>36</v>
      </c>
      <c r="D28" s="43"/>
      <c r="E28" s="44"/>
      <c r="F28" s="45"/>
      <c r="G28" s="223"/>
      <c r="H28" s="126"/>
      <c r="I28" s="176"/>
      <c r="J28" s="7"/>
    </row>
    <row r="29" spans="1:10" ht="20" customHeight="1">
      <c r="A29" s="29"/>
      <c r="B29" s="30"/>
      <c r="C29" s="46"/>
      <c r="D29" s="43"/>
      <c r="E29" s="44"/>
      <c r="F29" s="45"/>
      <c r="G29" s="223"/>
      <c r="H29" s="126"/>
      <c r="I29" s="176"/>
      <c r="J29" s="7"/>
    </row>
    <row r="30" spans="1:10" ht="19.5" customHeight="1">
      <c r="A30" s="29"/>
      <c r="B30" s="30"/>
      <c r="C30" s="46"/>
      <c r="D30" s="43"/>
      <c r="E30" s="44"/>
      <c r="F30" s="45"/>
      <c r="G30" s="223"/>
      <c r="H30" s="126"/>
      <c r="I30" s="176"/>
      <c r="J30" s="7"/>
    </row>
    <row r="31" spans="1:10" ht="19.5" customHeight="1">
      <c r="A31" s="29"/>
      <c r="B31" s="30"/>
      <c r="C31" s="46"/>
      <c r="D31" s="43"/>
      <c r="E31" s="44"/>
      <c r="F31" s="45"/>
      <c r="G31" s="223"/>
      <c r="H31" s="126"/>
      <c r="I31" s="176"/>
      <c r="J31" s="7"/>
    </row>
    <row r="32" spans="1:10" ht="19.5" customHeight="1">
      <c r="A32" s="36">
        <v>42</v>
      </c>
      <c r="B32" s="37">
        <v>609</v>
      </c>
      <c r="C32" s="38" t="s">
        <v>73</v>
      </c>
      <c r="D32" s="39"/>
      <c r="E32" s="40"/>
      <c r="F32" s="41"/>
      <c r="G32" s="185"/>
      <c r="H32" s="194"/>
      <c r="I32" s="189"/>
      <c r="J32" s="7"/>
    </row>
    <row r="33" spans="1:10" ht="19.5" customHeight="1">
      <c r="A33" s="29"/>
      <c r="B33" s="30"/>
      <c r="C33" s="42" t="s">
        <v>36</v>
      </c>
      <c r="D33" s="43"/>
      <c r="E33" s="44"/>
      <c r="F33" s="45"/>
      <c r="G33" s="223"/>
      <c r="H33" s="126"/>
      <c r="I33" s="176"/>
      <c r="J33" s="7"/>
    </row>
    <row r="34" spans="1:10" ht="20" customHeight="1">
      <c r="A34" s="29"/>
      <c r="B34" s="30"/>
      <c r="C34" s="46"/>
      <c r="D34" s="43"/>
      <c r="E34" s="44"/>
      <c r="F34" s="45"/>
      <c r="G34" s="223"/>
      <c r="H34" s="126"/>
      <c r="I34" s="176"/>
      <c r="J34" s="7"/>
    </row>
    <row r="35" spans="1:10" ht="20" customHeight="1" thickBot="1">
      <c r="A35" s="47"/>
      <c r="B35" s="48"/>
      <c r="C35" s="49"/>
      <c r="D35" s="50"/>
      <c r="E35" s="51"/>
      <c r="F35" s="52"/>
      <c r="G35" s="224"/>
      <c r="H35" s="127"/>
      <c r="I35" s="177"/>
      <c r="J35" s="7"/>
    </row>
    <row r="36" spans="1:10" ht="19.5" customHeight="1">
      <c r="A36" s="53">
        <v>43</v>
      </c>
      <c r="B36" s="54">
        <v>641</v>
      </c>
      <c r="C36" s="55" t="s">
        <v>13</v>
      </c>
      <c r="D36" s="56"/>
      <c r="E36" s="57"/>
      <c r="F36" s="58"/>
      <c r="G36" s="225"/>
      <c r="H36" s="131"/>
      <c r="I36" s="178"/>
    </row>
    <row r="37" spans="1:10" ht="20" customHeight="1">
      <c r="A37" s="29">
        <v>44</v>
      </c>
      <c r="B37" s="30">
        <v>642</v>
      </c>
      <c r="C37" s="46" t="s">
        <v>59</v>
      </c>
      <c r="D37" s="43"/>
      <c r="E37" s="44"/>
      <c r="F37" s="45"/>
      <c r="G37" s="223"/>
      <c r="H37" s="126"/>
      <c r="I37" s="176"/>
    </row>
    <row r="38" spans="1:10" ht="20" customHeight="1">
      <c r="A38" s="29">
        <v>45</v>
      </c>
      <c r="B38" s="30">
        <v>643</v>
      </c>
      <c r="C38" s="46" t="s">
        <v>97</v>
      </c>
      <c r="D38" s="43"/>
      <c r="E38" s="44"/>
      <c r="F38" s="45"/>
      <c r="G38" s="223"/>
      <c r="H38" s="126"/>
      <c r="I38" s="176"/>
    </row>
    <row r="39" spans="1:10" ht="20" customHeight="1" thickBot="1">
      <c r="A39" s="59">
        <v>46</v>
      </c>
      <c r="B39" s="60">
        <v>644</v>
      </c>
      <c r="C39" s="61" t="s">
        <v>74</v>
      </c>
      <c r="D39" s="62"/>
      <c r="E39" s="63"/>
      <c r="F39" s="64"/>
      <c r="G39" s="226"/>
      <c r="H39" s="132"/>
      <c r="I39" s="179"/>
    </row>
    <row r="40" spans="1:10" ht="20" customHeight="1">
      <c r="A40" s="65">
        <v>47</v>
      </c>
      <c r="B40" s="66">
        <v>645</v>
      </c>
      <c r="C40" s="35" t="s">
        <v>75</v>
      </c>
      <c r="D40" s="32"/>
      <c r="E40" s="33"/>
      <c r="F40" s="34"/>
      <c r="G40" s="222"/>
      <c r="H40" s="113"/>
      <c r="I40" s="172"/>
    </row>
    <row r="41" spans="1:10" ht="20" customHeight="1">
      <c r="A41" s="29">
        <v>48</v>
      </c>
      <c r="B41" s="30">
        <v>646</v>
      </c>
      <c r="C41" s="35" t="s">
        <v>76</v>
      </c>
      <c r="D41" s="43"/>
      <c r="E41" s="44"/>
      <c r="F41" s="45"/>
      <c r="G41" s="223"/>
      <c r="H41" s="126"/>
      <c r="I41" s="176"/>
    </row>
    <row r="42" spans="1:10" ht="20" customHeight="1">
      <c r="A42" s="29">
        <v>49</v>
      </c>
      <c r="B42" s="30">
        <v>647</v>
      </c>
      <c r="C42" s="46" t="s">
        <v>77</v>
      </c>
      <c r="D42" s="43"/>
      <c r="E42" s="44"/>
      <c r="F42" s="45"/>
      <c r="G42" s="223"/>
      <c r="H42" s="126"/>
      <c r="I42" s="176"/>
      <c r="J42" s="7"/>
    </row>
    <row r="43" spans="1:10" ht="20" customHeight="1">
      <c r="A43" s="29">
        <v>50</v>
      </c>
      <c r="B43" s="30">
        <v>648</v>
      </c>
      <c r="C43" s="46" t="s">
        <v>78</v>
      </c>
      <c r="D43" s="43">
        <v>55</v>
      </c>
      <c r="E43" s="44"/>
      <c r="F43" s="45">
        <v>55</v>
      </c>
      <c r="G43" s="223">
        <v>55</v>
      </c>
      <c r="H43" s="126">
        <v>55</v>
      </c>
      <c r="I43" s="176">
        <v>55</v>
      </c>
      <c r="J43" s="7"/>
    </row>
    <row r="44" spans="1:10" ht="20" customHeight="1" thickBot="1">
      <c r="A44" s="67">
        <v>51</v>
      </c>
      <c r="B44" s="68">
        <v>649</v>
      </c>
      <c r="C44" s="69" t="s">
        <v>79</v>
      </c>
      <c r="D44" s="70"/>
      <c r="E44" s="71"/>
      <c r="F44" s="72"/>
      <c r="G44" s="227"/>
      <c r="H44" s="133"/>
      <c r="I44" s="180"/>
      <c r="J44" s="7"/>
    </row>
    <row r="45" spans="1:10" ht="20" customHeight="1">
      <c r="A45" s="53">
        <v>53</v>
      </c>
      <c r="B45" s="54">
        <v>662</v>
      </c>
      <c r="C45" s="55" t="s">
        <v>14</v>
      </c>
      <c r="D45" s="56"/>
      <c r="E45" s="57"/>
      <c r="F45" s="58"/>
      <c r="G45" s="225"/>
      <c r="H45" s="131"/>
      <c r="I45" s="178"/>
    </row>
    <row r="46" spans="1:10" ht="20" customHeight="1">
      <c r="A46" s="29">
        <v>61</v>
      </c>
      <c r="B46" s="30">
        <v>663</v>
      </c>
      <c r="C46" s="46" t="s">
        <v>80</v>
      </c>
      <c r="D46" s="43"/>
      <c r="E46" s="44"/>
      <c r="F46" s="45"/>
      <c r="G46" s="223"/>
      <c r="H46" s="126"/>
      <c r="I46" s="176"/>
    </row>
    <row r="47" spans="1:10" ht="20" customHeight="1">
      <c r="A47" s="29">
        <v>62</v>
      </c>
      <c r="B47" s="30">
        <v>664</v>
      </c>
      <c r="C47" s="46" t="s">
        <v>81</v>
      </c>
      <c r="D47" s="43"/>
      <c r="E47" s="44"/>
      <c r="F47" s="45"/>
      <c r="G47" s="223"/>
      <c r="H47" s="126"/>
      <c r="I47" s="176"/>
    </row>
    <row r="48" spans="1:10" ht="20" customHeight="1" thickBot="1">
      <c r="A48" s="59">
        <v>63</v>
      </c>
      <c r="B48" s="60">
        <v>669</v>
      </c>
      <c r="C48" s="61" t="s">
        <v>82</v>
      </c>
      <c r="D48" s="62"/>
      <c r="E48" s="63"/>
      <c r="F48" s="64"/>
      <c r="G48" s="226"/>
      <c r="H48" s="132"/>
      <c r="I48" s="179"/>
    </row>
    <row r="49" spans="1:12" ht="20" customHeight="1">
      <c r="A49" s="23">
        <v>65</v>
      </c>
      <c r="B49" s="24">
        <v>671.67200000000003</v>
      </c>
      <c r="C49" s="25" t="s">
        <v>112</v>
      </c>
      <c r="D49" s="73">
        <v>12694</v>
      </c>
      <c r="E49" s="74">
        <v>6981</v>
      </c>
      <c r="F49" s="75">
        <v>6306</v>
      </c>
      <c r="G49" s="254">
        <v>12996</v>
      </c>
      <c r="H49" s="195">
        <v>13580</v>
      </c>
      <c r="I49" s="190">
        <v>14070</v>
      </c>
      <c r="J49" s="7"/>
      <c r="L49" s="8"/>
    </row>
    <row r="50" spans="1:12" ht="20" customHeight="1">
      <c r="A50" s="29"/>
      <c r="B50" s="30"/>
      <c r="C50" s="76" t="s">
        <v>28</v>
      </c>
      <c r="D50" s="77"/>
      <c r="E50" s="78"/>
      <c r="F50" s="79"/>
      <c r="G50" s="228"/>
      <c r="H50" s="196"/>
      <c r="I50" s="191"/>
      <c r="J50" s="7"/>
      <c r="L50" s="8"/>
    </row>
    <row r="51" spans="1:12" ht="20" customHeight="1">
      <c r="A51" s="29"/>
      <c r="B51" s="30"/>
      <c r="C51" s="80" t="s">
        <v>106</v>
      </c>
      <c r="D51" s="77">
        <v>11137</v>
      </c>
      <c r="E51" s="78">
        <v>6420</v>
      </c>
      <c r="F51" s="79">
        <v>5266</v>
      </c>
      <c r="G51" s="253">
        <v>11846</v>
      </c>
      <c r="H51" s="196">
        <v>12430</v>
      </c>
      <c r="I51" s="191">
        <v>12870</v>
      </c>
      <c r="J51" s="7"/>
      <c r="L51" s="8"/>
    </row>
    <row r="52" spans="1:12" ht="20" customHeight="1">
      <c r="A52" s="29"/>
      <c r="B52" s="30"/>
      <c r="C52" s="80" t="s">
        <v>132</v>
      </c>
      <c r="D52" s="77">
        <v>372</v>
      </c>
      <c r="E52" s="78"/>
      <c r="F52" s="79"/>
      <c r="G52" s="186">
        <f>'Příspěvek - akce (4)'!C22</f>
        <v>0</v>
      </c>
      <c r="H52" s="200"/>
      <c r="I52" s="201"/>
      <c r="J52" s="7"/>
      <c r="L52" s="8"/>
    </row>
    <row r="53" spans="1:12" ht="20" customHeight="1">
      <c r="A53" s="29"/>
      <c r="B53" s="30"/>
      <c r="C53" s="80" t="s">
        <v>34</v>
      </c>
      <c r="D53" s="77">
        <v>377</v>
      </c>
      <c r="E53" s="78"/>
      <c r="F53" s="79">
        <v>300</v>
      </c>
      <c r="G53" s="228">
        <v>350</v>
      </c>
      <c r="H53" s="196">
        <v>350</v>
      </c>
      <c r="I53" s="191">
        <v>400</v>
      </c>
      <c r="J53" s="7"/>
      <c r="L53" s="8"/>
    </row>
    <row r="54" spans="1:12" ht="20" customHeight="1">
      <c r="A54" s="29"/>
      <c r="B54" s="30"/>
      <c r="C54" s="80" t="s">
        <v>102</v>
      </c>
      <c r="D54" s="77"/>
      <c r="E54" s="78"/>
      <c r="F54" s="79"/>
      <c r="G54" s="228"/>
      <c r="H54" s="196"/>
      <c r="I54" s="191"/>
      <c r="J54" s="7"/>
      <c r="L54" s="8"/>
    </row>
    <row r="55" spans="1:12" ht="20" customHeight="1">
      <c r="A55" s="29"/>
      <c r="B55" s="30"/>
      <c r="C55" s="80" t="s">
        <v>41</v>
      </c>
      <c r="D55" s="77"/>
      <c r="E55" s="78"/>
      <c r="F55" s="79"/>
      <c r="G55" s="228"/>
      <c r="H55" s="196"/>
      <c r="I55" s="191"/>
      <c r="J55" s="7"/>
      <c r="L55" s="8"/>
    </row>
    <row r="56" spans="1:12" ht="20" customHeight="1" thickBot="1">
      <c r="A56" s="59"/>
      <c r="B56" s="60"/>
      <c r="C56" s="81" t="s">
        <v>131</v>
      </c>
      <c r="D56" s="82">
        <v>808</v>
      </c>
      <c r="E56" s="83">
        <v>561</v>
      </c>
      <c r="F56" s="84">
        <v>740</v>
      </c>
      <c r="G56" s="229">
        <v>800</v>
      </c>
      <c r="H56" s="197">
        <v>800</v>
      </c>
      <c r="I56" s="192">
        <v>800</v>
      </c>
      <c r="J56" s="7"/>
      <c r="L56" s="8"/>
    </row>
    <row r="57" spans="1:12" ht="20" customHeight="1" thickBot="1">
      <c r="A57" s="205">
        <v>66</v>
      </c>
      <c r="B57" s="206"/>
      <c r="C57" s="207" t="s">
        <v>21</v>
      </c>
      <c r="D57" s="208">
        <f t="shared" ref="D57:I57" si="0">D9+D16+D23+D27+D32+D36+D37+D38+D39+D40+D41+D42+D43+D44+D46+D47+D48+D49+D45</f>
        <v>16481</v>
      </c>
      <c r="E57" s="208">
        <f t="shared" si="0"/>
        <v>8260</v>
      </c>
      <c r="F57" s="208">
        <f t="shared" si="0"/>
        <v>8851</v>
      </c>
      <c r="G57" s="208">
        <f t="shared" si="0"/>
        <v>17101</v>
      </c>
      <c r="H57" s="208">
        <f t="shared" si="0"/>
        <v>17835</v>
      </c>
      <c r="I57" s="208">
        <f t="shared" si="0"/>
        <v>18425</v>
      </c>
      <c r="J57" s="7"/>
    </row>
    <row r="58" spans="1:12" ht="20" customHeight="1">
      <c r="A58" s="53">
        <v>67</v>
      </c>
      <c r="B58" s="54"/>
      <c r="C58" s="212" t="s">
        <v>104</v>
      </c>
      <c r="D58" s="56">
        <f>D57-'Náklady (1) '!D90+'Náklady (1) '!D88+'Náklady (1) '!D89</f>
        <v>145</v>
      </c>
      <c r="E58" s="56">
        <f>E57-'Náklady (1) '!E90+'Náklady (1) '!E88+'Náklady (1) '!E89</f>
        <v>-1230</v>
      </c>
      <c r="F58" s="56">
        <f>F57-'Náklady (1) '!F90+'Náklady (1) '!F88+'Náklady (1) '!F89</f>
        <v>40</v>
      </c>
      <c r="G58" s="230">
        <f>G57-'Náklady (1) '!G90+'Náklady (1) '!G88+'Náklady (1) '!G89</f>
        <v>7</v>
      </c>
      <c r="H58" s="56">
        <f>H57-'Náklady (1) '!H90+'Náklady (1) '!H88+'Náklady (1) '!H89</f>
        <v>3</v>
      </c>
      <c r="I58" s="56">
        <f>I57-'Náklady (1) '!I90+'Náklady (1) '!I88+'Náklady (1) '!I89</f>
        <v>5</v>
      </c>
      <c r="J58" s="7"/>
    </row>
    <row r="59" spans="1:12" ht="20" customHeight="1" thickBot="1">
      <c r="A59" s="209">
        <v>68</v>
      </c>
      <c r="B59" s="19"/>
      <c r="C59" s="210" t="s">
        <v>105</v>
      </c>
      <c r="D59" s="211">
        <f>D58-'Náklady (1) '!D88-'Náklady (1) '!D89</f>
        <v>145</v>
      </c>
      <c r="E59" s="211">
        <f>E58-'Náklady (1) '!E88-'Náklady (1) '!E89</f>
        <v>-1230</v>
      </c>
      <c r="F59" s="211">
        <f>F58-'Náklady (1) '!F88-'Náklady (1) '!F89</f>
        <v>40</v>
      </c>
      <c r="G59" s="211">
        <f>G58-'Náklady (1) '!G88-'Náklady (1) '!G89</f>
        <v>7</v>
      </c>
      <c r="H59" s="211">
        <f>H58-'Náklady (1) '!H88-'Náklady (1) '!H89</f>
        <v>3</v>
      </c>
      <c r="I59" s="211">
        <f>I58-'Náklady (1) '!I88-'Náklady (1) '!I89</f>
        <v>5</v>
      </c>
      <c r="J59" s="7"/>
    </row>
    <row r="60" spans="1:12" ht="20" customHeight="1">
      <c r="A60" s="11" t="s">
        <v>54</v>
      </c>
      <c r="B60" s="89"/>
      <c r="C60" s="90"/>
      <c r="D60" s="91"/>
      <c r="E60" s="91"/>
      <c r="F60" s="91"/>
      <c r="G60" s="91"/>
      <c r="I60" s="7"/>
      <c r="J60" s="7"/>
    </row>
    <row r="61" spans="1:12" ht="18.75" customHeight="1">
      <c r="A61" s="9"/>
      <c r="B61" s="9"/>
      <c r="C61" s="9"/>
      <c r="D61" s="9"/>
      <c r="E61" s="9"/>
      <c r="F61" s="9"/>
      <c r="G61" s="9"/>
    </row>
    <row r="62" spans="1:12" ht="18.75" customHeight="1">
      <c r="A62" s="11" t="s">
        <v>26</v>
      </c>
      <c r="B62" s="9"/>
      <c r="C62" s="9"/>
      <c r="D62" s="9"/>
      <c r="E62" s="9"/>
      <c r="F62" s="9"/>
      <c r="G62" s="9"/>
    </row>
    <row r="63" spans="1:12" ht="18.75" customHeight="1">
      <c r="A63" s="11"/>
      <c r="B63" s="9"/>
      <c r="C63" s="89"/>
      <c r="D63" s="9"/>
      <c r="E63" s="9"/>
      <c r="F63" s="9"/>
      <c r="G63" s="9"/>
    </row>
    <row r="64" spans="1:12" ht="19">
      <c r="A64" s="92" t="s">
        <v>43</v>
      </c>
      <c r="B64" s="9"/>
      <c r="C64" s="93"/>
      <c r="D64" s="93"/>
      <c r="E64" s="93"/>
      <c r="F64" s="94"/>
      <c r="G64" s="9"/>
    </row>
    <row r="65" spans="1:7" ht="19">
      <c r="A65" s="11"/>
      <c r="B65" s="9"/>
      <c r="C65" s="93"/>
      <c r="D65" s="9"/>
      <c r="E65" s="9"/>
      <c r="F65" s="9"/>
      <c r="G65" s="9"/>
    </row>
    <row r="66" spans="1:7" ht="16">
      <c r="A66" s="11" t="s">
        <v>0</v>
      </c>
      <c r="B66" s="9"/>
      <c r="C66" s="9"/>
      <c r="D66" s="9"/>
      <c r="E66" s="9"/>
      <c r="F66" s="9"/>
      <c r="G66" s="9"/>
    </row>
    <row r="67" spans="1:7" ht="19">
      <c r="A67" s="9"/>
      <c r="B67" s="9"/>
      <c r="C67" s="93"/>
      <c r="D67" s="9"/>
      <c r="E67" s="9"/>
      <c r="F67" s="9"/>
      <c r="G67" s="9"/>
    </row>
    <row r="68" spans="1:7" ht="14">
      <c r="A68" s="9"/>
      <c r="B68" s="9"/>
      <c r="C68" s="9"/>
      <c r="D68" s="9"/>
      <c r="E68" s="9"/>
      <c r="F68" s="9"/>
      <c r="G68" s="9"/>
    </row>
    <row r="69" spans="1:7" ht="14">
      <c r="A69" s="9"/>
      <c r="B69" s="9"/>
      <c r="C69" s="9"/>
      <c r="D69" s="9"/>
      <c r="E69" s="9"/>
      <c r="F69" s="9"/>
      <c r="G69" s="9"/>
    </row>
  </sheetData>
  <mergeCells count="1">
    <mergeCell ref="C1:G1"/>
  </mergeCells>
  <phoneticPr fontId="0" type="noConversion"/>
  <printOptions horizontalCentered="1" verticalCentered="1"/>
  <pageMargins left="0.35" right="0.51" top="0.54" bottom="0.37" header="0.19685039370078741" footer="0.24"/>
  <pageSetup paperSize="256" scale="60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3:G24"/>
  <sheetViews>
    <sheetView zoomScale="75" workbookViewId="0">
      <selection activeCell="A32" sqref="A32"/>
    </sheetView>
  </sheetViews>
  <sheetFormatPr baseColWidth="10" defaultColWidth="8.83203125" defaultRowHeight="13"/>
  <cols>
    <col min="1" max="1" width="66.5" customWidth="1"/>
    <col min="2" max="2" width="7" customWidth="1"/>
    <col min="3" max="3" width="0.33203125" customWidth="1"/>
    <col min="4" max="5" width="22.6640625" customWidth="1"/>
    <col min="6" max="6" width="22.83203125" customWidth="1"/>
    <col min="7" max="7" width="22.6640625" customWidth="1"/>
  </cols>
  <sheetData>
    <row r="3" spans="1:7" ht="19">
      <c r="A3" s="10" t="s">
        <v>44</v>
      </c>
      <c r="B3" s="9"/>
      <c r="C3" s="9"/>
      <c r="D3" s="9"/>
      <c r="E3" s="9"/>
      <c r="F3" s="9"/>
      <c r="G3" s="9"/>
    </row>
    <row r="4" spans="1:7" ht="14">
      <c r="A4" s="9"/>
      <c r="B4" s="9"/>
      <c r="C4" s="9"/>
      <c r="D4" s="9"/>
      <c r="E4" s="9"/>
      <c r="F4" s="9"/>
      <c r="G4" s="9"/>
    </row>
    <row r="5" spans="1:7" ht="19">
      <c r="A5" s="10" t="s">
        <v>94</v>
      </c>
      <c r="B5" s="9"/>
      <c r="C5" s="9"/>
      <c r="D5" s="9"/>
      <c r="E5" s="9"/>
      <c r="F5" s="9"/>
      <c r="G5" s="9"/>
    </row>
    <row r="6" spans="1:7" ht="14">
      <c r="A6" s="9"/>
      <c r="B6" s="9"/>
      <c r="C6" s="9"/>
      <c r="D6" s="9"/>
      <c r="E6" s="9"/>
      <c r="F6" s="9"/>
      <c r="G6" s="9"/>
    </row>
    <row r="7" spans="1:7" ht="15" thickBot="1">
      <c r="A7" s="9"/>
      <c r="B7" s="9"/>
      <c r="C7" s="9"/>
      <c r="D7" s="9"/>
      <c r="E7" s="9"/>
      <c r="F7" s="9"/>
      <c r="G7" s="9"/>
    </row>
    <row r="8" spans="1:7" ht="16">
      <c r="A8" s="235"/>
      <c r="B8" s="236"/>
      <c r="C8" s="237"/>
      <c r="D8" s="139" t="s">
        <v>40</v>
      </c>
      <c r="E8" s="140" t="s">
        <v>1</v>
      </c>
      <c r="F8" s="140" t="s">
        <v>120</v>
      </c>
      <c r="G8" s="141" t="s">
        <v>46</v>
      </c>
    </row>
    <row r="9" spans="1:7" ht="16">
      <c r="A9" s="238"/>
      <c r="B9" s="239"/>
      <c r="C9" s="240"/>
      <c r="D9" s="142" t="s">
        <v>119</v>
      </c>
      <c r="E9" s="143" t="s">
        <v>114</v>
      </c>
      <c r="F9" s="143" t="s">
        <v>45</v>
      </c>
      <c r="G9" s="144">
        <v>2026</v>
      </c>
    </row>
    <row r="10" spans="1:7" ht="19.5" customHeight="1">
      <c r="A10" s="241" t="s">
        <v>47</v>
      </c>
      <c r="B10" s="242"/>
      <c r="C10" s="243"/>
      <c r="D10" s="145">
        <f>'Výnosy (2) '!D59</f>
        <v>145</v>
      </c>
      <c r="E10" s="146">
        <v>-1230</v>
      </c>
      <c r="F10" s="146">
        <f>'Výnosy (2) '!F59</f>
        <v>40</v>
      </c>
      <c r="G10" s="147">
        <f>'Výnosy (2) '!G59</f>
        <v>7</v>
      </c>
    </row>
    <row r="11" spans="1:7" ht="19.5" customHeight="1">
      <c r="A11" s="247" t="s">
        <v>52</v>
      </c>
      <c r="B11" s="248"/>
      <c r="C11" s="249"/>
      <c r="D11" s="145">
        <v>769</v>
      </c>
      <c r="E11" s="146">
        <v>-1071</v>
      </c>
      <c r="F11" s="146">
        <v>800</v>
      </c>
      <c r="G11" s="147">
        <v>800</v>
      </c>
    </row>
    <row r="12" spans="1:7" ht="19.5" customHeight="1">
      <c r="A12" s="241" t="s">
        <v>48</v>
      </c>
      <c r="B12" s="242"/>
      <c r="C12" s="243"/>
      <c r="D12" s="148">
        <v>0.22650000000000001</v>
      </c>
      <c r="E12" s="149">
        <v>0.15479999999999999</v>
      </c>
      <c r="F12" s="149">
        <v>0.15</v>
      </c>
      <c r="G12" s="150">
        <v>0.15</v>
      </c>
    </row>
    <row r="13" spans="1:7" ht="19.5" customHeight="1">
      <c r="A13" s="241" t="s">
        <v>49</v>
      </c>
      <c r="B13" s="242"/>
      <c r="C13" s="243"/>
      <c r="D13" s="145">
        <v>0</v>
      </c>
      <c r="E13" s="146">
        <v>0</v>
      </c>
      <c r="F13" s="146">
        <v>0</v>
      </c>
      <c r="G13" s="147">
        <v>0</v>
      </c>
    </row>
    <row r="14" spans="1:7" ht="19.5" customHeight="1">
      <c r="A14" s="241" t="s">
        <v>50</v>
      </c>
      <c r="B14" s="242"/>
      <c r="C14" s="243"/>
      <c r="D14" s="145">
        <v>0</v>
      </c>
      <c r="E14" s="146">
        <v>0</v>
      </c>
      <c r="F14" s="146">
        <v>0</v>
      </c>
      <c r="G14" s="147">
        <v>0</v>
      </c>
    </row>
    <row r="15" spans="1:7" ht="19.5" customHeight="1">
      <c r="A15" s="241" t="s">
        <v>51</v>
      </c>
      <c r="B15" s="242"/>
      <c r="C15" s="243"/>
      <c r="D15" s="145">
        <v>10</v>
      </c>
      <c r="E15" s="146">
        <v>12</v>
      </c>
      <c r="F15" s="146">
        <v>12</v>
      </c>
      <c r="G15" s="147">
        <v>12</v>
      </c>
    </row>
    <row r="16" spans="1:7" ht="20.25" customHeight="1" thickBot="1">
      <c r="A16" s="244" t="s">
        <v>53</v>
      </c>
      <c r="B16" s="245"/>
      <c r="C16" s="246"/>
      <c r="D16" s="151">
        <v>35113</v>
      </c>
      <c r="E16" s="152">
        <v>38708</v>
      </c>
      <c r="F16" s="152">
        <v>38800</v>
      </c>
      <c r="G16" s="153">
        <v>39000</v>
      </c>
    </row>
    <row r="17" spans="1:7" ht="20.25" customHeight="1">
      <c r="A17" s="11" t="s">
        <v>55</v>
      </c>
      <c r="B17" s="89"/>
      <c r="C17" s="89"/>
      <c r="D17" s="154"/>
      <c r="E17" s="154"/>
      <c r="F17" s="154"/>
      <c r="G17" s="154"/>
    </row>
    <row r="18" spans="1:7" ht="14">
      <c r="A18" s="9"/>
      <c r="B18" s="9"/>
      <c r="C18" s="9"/>
      <c r="D18" s="9"/>
      <c r="E18" s="9"/>
      <c r="F18" s="9"/>
      <c r="G18" s="9"/>
    </row>
    <row r="19" spans="1:7" ht="16">
      <c r="A19" s="11" t="s">
        <v>134</v>
      </c>
      <c r="B19" s="9"/>
      <c r="C19" s="9"/>
      <c r="D19" s="9"/>
      <c r="E19" s="9"/>
      <c r="F19" s="9"/>
      <c r="G19" s="9"/>
    </row>
    <row r="20" spans="1:7" ht="16">
      <c r="A20" s="11"/>
      <c r="B20" s="9"/>
      <c r="C20" s="9"/>
      <c r="D20" s="9"/>
      <c r="E20" s="9"/>
      <c r="F20" s="9"/>
      <c r="G20" s="9"/>
    </row>
    <row r="21" spans="1:7" ht="16">
      <c r="A21" s="92" t="s">
        <v>43</v>
      </c>
      <c r="B21" s="9"/>
      <c r="C21" s="9"/>
      <c r="D21" s="9"/>
      <c r="E21" s="9"/>
      <c r="F21" s="9"/>
      <c r="G21" s="9"/>
    </row>
    <row r="22" spans="1:7" ht="16">
      <c r="A22" s="11"/>
      <c r="B22" s="9"/>
      <c r="C22" s="9"/>
      <c r="D22" s="9"/>
      <c r="E22" s="9"/>
      <c r="F22" s="9"/>
      <c r="G22" s="9"/>
    </row>
    <row r="23" spans="1:7" ht="16">
      <c r="A23" s="11" t="s">
        <v>0</v>
      </c>
      <c r="B23" s="9"/>
      <c r="C23" s="9"/>
      <c r="D23" s="9"/>
      <c r="E23" s="9"/>
      <c r="F23" s="9"/>
      <c r="G23" s="9"/>
    </row>
    <row r="24" spans="1:7" ht="14">
      <c r="A24" s="9"/>
      <c r="B24" s="9"/>
      <c r="C24" s="9"/>
      <c r="D24" s="9"/>
      <c r="E24" s="9"/>
      <c r="F24" s="9"/>
      <c r="G24" s="9"/>
    </row>
  </sheetData>
  <mergeCells count="8">
    <mergeCell ref="A8:C9"/>
    <mergeCell ref="A13:C13"/>
    <mergeCell ref="A14:C14"/>
    <mergeCell ref="A15:C15"/>
    <mergeCell ref="A16:C16"/>
    <mergeCell ref="A10:C10"/>
    <mergeCell ref="A12:C12"/>
    <mergeCell ref="A11:C11"/>
  </mergeCells>
  <phoneticPr fontId="6" type="noConversion"/>
  <pageMargins left="0.78740157499999996" right="0.78740157499999996" top="0.984251969" bottom="0.984251969" header="0.4921259845" footer="0.4921259845"/>
  <pageSetup paperSize="9" scale="4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7"/>
    <pageSetUpPr fitToPage="1"/>
  </sheetPr>
  <dimension ref="A1:F30"/>
  <sheetViews>
    <sheetView workbookViewId="0">
      <selection activeCell="F29" sqref="F29"/>
    </sheetView>
  </sheetViews>
  <sheetFormatPr baseColWidth="10" defaultColWidth="8.83203125" defaultRowHeight="13"/>
  <cols>
    <col min="1" max="1" width="23.5" customWidth="1"/>
    <col min="2" max="2" width="21.6640625" customWidth="1"/>
    <col min="3" max="3" width="22.6640625" bestFit="1" customWidth="1"/>
    <col min="4" max="4" width="17.5" bestFit="1" customWidth="1"/>
    <col min="5" max="5" width="15.5" bestFit="1" customWidth="1"/>
    <col min="6" max="6" width="22" bestFit="1" customWidth="1"/>
  </cols>
  <sheetData>
    <row r="1" spans="1:6" ht="16">
      <c r="A1" s="9"/>
      <c r="B1" s="155" t="s">
        <v>121</v>
      </c>
      <c r="C1" s="156"/>
      <c r="D1" s="156"/>
      <c r="E1" s="156"/>
      <c r="F1" s="156"/>
    </row>
    <row r="2" spans="1:6" ht="14">
      <c r="A2" s="9"/>
      <c r="B2" s="9"/>
      <c r="C2" s="9"/>
      <c r="D2" s="9"/>
      <c r="E2" s="9"/>
      <c r="F2" s="9"/>
    </row>
    <row r="3" spans="1:6" ht="16">
      <c r="A3" s="89" t="s">
        <v>44</v>
      </c>
      <c r="B3" s="9"/>
      <c r="C3" s="9"/>
      <c r="D3" s="9"/>
      <c r="E3" s="9"/>
      <c r="F3" s="9"/>
    </row>
    <row r="4" spans="1:6" ht="14">
      <c r="A4" s="9"/>
      <c r="B4" s="9"/>
      <c r="C4" s="9"/>
      <c r="D4" s="9"/>
      <c r="E4" s="9"/>
      <c r="F4" s="9"/>
    </row>
    <row r="5" spans="1:6" ht="15" thickBot="1">
      <c r="A5" s="9"/>
      <c r="B5" s="9"/>
      <c r="C5" s="9"/>
      <c r="D5" s="9"/>
      <c r="E5" s="9"/>
      <c r="F5" s="9"/>
    </row>
    <row r="6" spans="1:6" ht="15" thickBot="1">
      <c r="A6" s="157" t="s">
        <v>84</v>
      </c>
      <c r="B6" s="158" t="s">
        <v>85</v>
      </c>
      <c r="C6" s="158" t="s">
        <v>86</v>
      </c>
      <c r="D6" s="158" t="s">
        <v>87</v>
      </c>
      <c r="E6" s="158" t="s">
        <v>88</v>
      </c>
      <c r="F6" s="159" t="s">
        <v>89</v>
      </c>
    </row>
    <row r="7" spans="1:6" ht="14">
      <c r="A7" s="250" t="s">
        <v>90</v>
      </c>
      <c r="B7" s="160"/>
      <c r="C7" s="161"/>
      <c r="D7" s="161"/>
      <c r="E7" s="160"/>
      <c r="F7" s="162"/>
    </row>
    <row r="8" spans="1:6" ht="14">
      <c r="A8" s="251"/>
      <c r="B8" s="163"/>
      <c r="C8" s="164"/>
      <c r="D8" s="164"/>
      <c r="E8" s="163"/>
      <c r="F8" s="165"/>
    </row>
    <row r="9" spans="1:6" ht="14">
      <c r="A9" s="251"/>
      <c r="B9" s="163"/>
      <c r="C9" s="164"/>
      <c r="D9" s="164"/>
      <c r="E9" s="163"/>
      <c r="F9" s="165"/>
    </row>
    <row r="10" spans="1:6" ht="14">
      <c r="A10" s="251"/>
      <c r="B10" s="163"/>
      <c r="C10" s="164"/>
      <c r="D10" s="164"/>
      <c r="E10" s="163"/>
      <c r="F10" s="165"/>
    </row>
    <row r="11" spans="1:6" ht="15" thickBot="1">
      <c r="A11" s="251"/>
      <c r="B11" s="163"/>
      <c r="C11" s="164"/>
      <c r="D11" s="164"/>
      <c r="E11" s="163"/>
      <c r="F11" s="165"/>
    </row>
    <row r="12" spans="1:6" ht="14">
      <c r="A12" s="250" t="s">
        <v>91</v>
      </c>
      <c r="B12" s="160"/>
      <c r="C12" s="161"/>
      <c r="D12" s="161"/>
      <c r="E12" s="160"/>
      <c r="F12" s="162"/>
    </row>
    <row r="13" spans="1:6" ht="14">
      <c r="A13" s="251"/>
      <c r="B13" s="163"/>
      <c r="C13" s="164"/>
      <c r="D13" s="164"/>
      <c r="E13" s="163"/>
      <c r="F13" s="165"/>
    </row>
    <row r="14" spans="1:6" ht="14">
      <c r="A14" s="251"/>
      <c r="B14" s="163"/>
      <c r="C14" s="164"/>
      <c r="D14" s="164"/>
      <c r="E14" s="163"/>
      <c r="F14" s="165"/>
    </row>
    <row r="15" spans="1:6" ht="14">
      <c r="A15" s="251"/>
      <c r="B15" s="163"/>
      <c r="C15" s="164"/>
      <c r="D15" s="164"/>
      <c r="E15" s="163"/>
      <c r="F15" s="165"/>
    </row>
    <row r="16" spans="1:6" ht="15" thickBot="1">
      <c r="A16" s="252"/>
      <c r="B16" s="166"/>
      <c r="C16" s="167"/>
      <c r="D16" s="167"/>
      <c r="E16" s="166"/>
      <c r="F16" s="168"/>
    </row>
    <row r="17" spans="1:6" ht="14">
      <c r="A17" s="250" t="s">
        <v>92</v>
      </c>
      <c r="B17" s="160"/>
      <c r="C17" s="161"/>
      <c r="D17" s="161"/>
      <c r="E17" s="160"/>
      <c r="F17" s="162"/>
    </row>
    <row r="18" spans="1:6" ht="14">
      <c r="A18" s="251"/>
      <c r="B18" s="163"/>
      <c r="C18" s="164"/>
      <c r="D18" s="164"/>
      <c r="E18" s="163"/>
      <c r="F18" s="165"/>
    </row>
    <row r="19" spans="1:6" ht="14">
      <c r="A19" s="251"/>
      <c r="B19" s="163"/>
      <c r="C19" s="164"/>
      <c r="D19" s="164"/>
      <c r="E19" s="163"/>
      <c r="F19" s="165"/>
    </row>
    <row r="20" spans="1:6" ht="14">
      <c r="A20" s="251"/>
      <c r="B20" s="163"/>
      <c r="C20" s="164"/>
      <c r="D20" s="164"/>
      <c r="E20" s="163"/>
      <c r="F20" s="165"/>
    </row>
    <row r="21" spans="1:6" ht="15" thickBot="1">
      <c r="A21" s="252"/>
      <c r="B21" s="166"/>
      <c r="C21" s="167"/>
      <c r="D21" s="167"/>
      <c r="E21" s="166"/>
      <c r="F21" s="168"/>
    </row>
    <row r="22" spans="1:6" ht="15" thickBot="1">
      <c r="A22" s="157" t="s">
        <v>93</v>
      </c>
      <c r="B22" s="169"/>
      <c r="C22" s="169">
        <f>SUM(C7:C21)</f>
        <v>0</v>
      </c>
      <c r="D22" s="169"/>
      <c r="E22" s="169"/>
      <c r="F22" s="170"/>
    </row>
    <row r="23" spans="1:6" ht="14">
      <c r="A23" s="9"/>
      <c r="B23" s="9"/>
      <c r="C23" s="9"/>
      <c r="D23" s="9"/>
      <c r="E23" s="9"/>
      <c r="F23" s="9"/>
    </row>
    <row r="24" spans="1:6" ht="14">
      <c r="A24" s="9"/>
      <c r="B24" s="9"/>
      <c r="C24" s="9"/>
      <c r="D24" s="9"/>
      <c r="E24" s="9"/>
      <c r="F24" s="9"/>
    </row>
    <row r="25" spans="1:6" ht="16">
      <c r="A25" s="11" t="s">
        <v>26</v>
      </c>
      <c r="B25" s="9"/>
      <c r="C25" s="9"/>
      <c r="D25" s="9"/>
      <c r="E25" s="9"/>
      <c r="F25" s="9"/>
    </row>
    <row r="26" spans="1:6" ht="16">
      <c r="A26" s="11"/>
      <c r="B26" s="9"/>
      <c r="C26" s="9"/>
      <c r="D26" s="9"/>
      <c r="E26" s="9"/>
      <c r="F26" s="9"/>
    </row>
    <row r="27" spans="1:6" ht="16">
      <c r="A27" s="92" t="s">
        <v>43</v>
      </c>
      <c r="B27" s="9"/>
      <c r="C27" s="9"/>
      <c r="D27" s="9"/>
      <c r="E27" s="9"/>
      <c r="F27" s="9"/>
    </row>
    <row r="28" spans="1:6" ht="16">
      <c r="A28" s="11"/>
      <c r="B28" s="9"/>
      <c r="C28" s="9"/>
      <c r="D28" s="9"/>
      <c r="E28" s="9"/>
      <c r="F28" s="9"/>
    </row>
    <row r="29" spans="1:6" ht="16">
      <c r="A29" s="11" t="s">
        <v>0</v>
      </c>
      <c r="B29" s="9"/>
      <c r="C29" s="9"/>
      <c r="D29" s="9"/>
      <c r="E29" s="9"/>
      <c r="F29" s="9"/>
    </row>
    <row r="30" spans="1:6" ht="14">
      <c r="A30" s="9"/>
      <c r="B30" s="9"/>
      <c r="C30" s="9"/>
      <c r="D30" s="9"/>
      <c r="E30" s="9"/>
      <c r="F30" s="9"/>
    </row>
  </sheetData>
  <mergeCells count="3">
    <mergeCell ref="A7:A11"/>
    <mergeCell ref="A12:A16"/>
    <mergeCell ref="A17:A21"/>
  </mergeCells>
  <phoneticPr fontId="6" type="noConversion"/>
  <pageMargins left="0.78740157499999996" right="0.78740157499999996" top="0.984251969" bottom="0.984251969" header="0.4921259845" footer="0.4921259845"/>
  <pageSetup paperSize="9" scale="7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Náklady (1) </vt:lpstr>
      <vt:lpstr>Výnosy (2) </vt:lpstr>
      <vt:lpstr>Ostatní (3)</vt:lpstr>
      <vt:lpstr>Příspěvek - akce (4)</vt:lpstr>
    </vt:vector>
  </TitlesOfParts>
  <Company>MMB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Petr Bauer</dc:creator>
  <cp:lastModifiedBy>Miloslava Christová</cp:lastModifiedBy>
  <cp:lastPrinted>2025-09-10T06:54:02Z</cp:lastPrinted>
  <dcterms:created xsi:type="dcterms:W3CDTF">2003-11-05T08:39:17Z</dcterms:created>
  <dcterms:modified xsi:type="dcterms:W3CDTF">2026-01-09T08:36:57Z</dcterms:modified>
</cp:coreProperties>
</file>