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te\Documents\veselai\Dokumenty\"/>
    </mc:Choice>
  </mc:AlternateContent>
  <xr:revisionPtr revIDLastSave="0" documentId="8_{EDA76641-D5ED-4B01-BBF3-05BC40069AF6}" xr6:coauthVersionLast="47" xr6:coauthVersionMax="47" xr10:uidLastSave="{00000000-0000-0000-0000-000000000000}"/>
  <bookViews>
    <workbookView xWindow="2730" yWindow="2730" windowWidth="18900" windowHeight="11055" xr2:uid="{39BDD127-192E-4CBB-86A8-255DE7318F4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6" i="1" l="1"/>
  <c r="F67" i="1"/>
  <c r="F65" i="1"/>
  <c r="F64" i="1"/>
  <c r="F68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<sst xmlns="http://schemas.openxmlformats.org/spreadsheetml/2006/main" count="61" uniqueCount="36">
  <si>
    <t>budova</t>
  </si>
  <si>
    <t>rok</t>
  </si>
  <si>
    <t>plocha (m2)</t>
  </si>
  <si>
    <t>cena včetně DPH za rok (Kč)</t>
  </si>
  <si>
    <t>budovu pronajímá</t>
  </si>
  <si>
    <t>úklid provádí</t>
  </si>
  <si>
    <t>výběrové řízení (ano/ne) kdy se uskutečnilo</t>
  </si>
  <si>
    <t>pronájem</t>
  </si>
  <si>
    <t>povinný</t>
  </si>
  <si>
    <t>Pernštýnské nám. 1, 3, 4</t>
  </si>
  <si>
    <t>Pernštýnské nám. 54</t>
  </si>
  <si>
    <t>Štrossova 44</t>
  </si>
  <si>
    <t>U Divadla 828</t>
  </si>
  <si>
    <t>Gorkého 489</t>
  </si>
  <si>
    <t>17.listopadu 303</t>
  </si>
  <si>
    <t>Pernštýnské nám. 117</t>
  </si>
  <si>
    <t>Průmyslová 381</t>
  </si>
  <si>
    <t>Flamy investment spol. s r.o.</t>
  </si>
  <si>
    <t>Komenského nám.120</t>
  </si>
  <si>
    <t>Pardubický kraj</t>
  </si>
  <si>
    <t>Ing. Jiří Novák</t>
  </si>
  <si>
    <t xml:space="preserve"> ---</t>
  </si>
  <si>
    <t>K.E.S. spol. s r.o.</t>
  </si>
  <si>
    <t>úklid **</t>
  </si>
  <si>
    <t>mzdové náklady (bez odvodů) v tis. Kč</t>
  </si>
  <si>
    <t>materiálové náklady v tis. Kč</t>
  </si>
  <si>
    <t>dodavatelský úklid v tis. Kč</t>
  </si>
  <si>
    <t>CELKEM v tis. Kč</t>
  </si>
  <si>
    <t>V případě potřeby provádí mimořádný úklid nasmlouvaná firma: Jana Karásková, IČ: 76200311 (výběrové řízení v r.2020).</t>
  </si>
  <si>
    <t>celkem zaměstnanců *</t>
  </si>
  <si>
    <t>Celkový počet zaměstnanců sledujeme pouze za celý magistrát, ne odděleně po budovách.</t>
  </si>
  <si>
    <t xml:space="preserve">nám.Republiky 1 </t>
  </si>
  <si>
    <t>nám. Republiky 12</t>
  </si>
  <si>
    <t>Náklady na úklid zajišťujeme vlasními zaměstnanci (DPČ) a sledujeme pouze celkové náklady, ne rozdělené na budovy.</t>
  </si>
  <si>
    <t>V objektu Průmyslová 381 je plaba za úklid součástí nájmu, v budovách nám.Republiky 12 a Komenského nám. 120 je úklid součástí celkové platby za údržbu a služby.</t>
  </si>
  <si>
    <r>
      <t xml:space="preserve">počet zaměstnanců  </t>
    </r>
    <r>
      <rPr>
        <sz val="10"/>
        <color theme="1"/>
        <rFont val="Calibri"/>
        <family val="2"/>
        <charset val="238"/>
        <scheme val="minor"/>
      </rPr>
      <t>(celkový fyzický počet  vždy k 31.12.)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</si>
</sst>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/>
    <xf numFmtId="0" fontId="1" fillId="0" borderId="24" xfId="0" applyFont="1" applyBorder="1" applyAlignment="1">
      <alignment horizontal="right"/>
    </xf>
    <xf numFmtId="0" fontId="1" fillId="0" borderId="25" xfId="0" applyFont="1" applyBorder="1"/>
    <xf numFmtId="0" fontId="1" fillId="0" borderId="20" xfId="0" applyFont="1" applyBorder="1"/>
    <xf numFmtId="0" fontId="1" fillId="0" borderId="3" xfId="0" applyFont="1" applyBorder="1"/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/>
    <xf numFmtId="0" fontId="1" fillId="0" borderId="26" xfId="0" applyFont="1" applyBorder="1" applyAlignment="1">
      <alignment horizontal="right"/>
    </xf>
    <xf numFmtId="0" fontId="1" fillId="0" borderId="27" xfId="0" applyFont="1" applyBorder="1"/>
    <xf numFmtId="0" fontId="1" fillId="0" borderId="21" xfId="0" applyFont="1" applyBorder="1"/>
    <xf numFmtId="0" fontId="1" fillId="0" borderId="1" xfId="0" applyFont="1" applyBorder="1"/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/>
    <xf numFmtId="0" fontId="1" fillId="0" borderId="28" xfId="0" applyFont="1" applyBorder="1" applyAlignment="1">
      <alignment horizontal="right"/>
    </xf>
    <xf numFmtId="0" fontId="1" fillId="0" borderId="29" xfId="0" applyFont="1" applyBorder="1"/>
    <xf numFmtId="0" fontId="1" fillId="0" borderId="22" xfId="0" applyFont="1" applyBorder="1"/>
    <xf numFmtId="0" fontId="1" fillId="0" borderId="4" xfId="0" applyFont="1" applyBorder="1"/>
    <xf numFmtId="4" fontId="1" fillId="0" borderId="2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wrapText="1"/>
    </xf>
    <xf numFmtId="0" fontId="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3" fontId="1" fillId="0" borderId="35" xfId="0" applyNumberFormat="1" applyFont="1" applyBorder="1"/>
    <xf numFmtId="3" fontId="1" fillId="0" borderId="30" xfId="0" applyNumberFormat="1" applyFont="1" applyBorder="1"/>
    <xf numFmtId="3" fontId="1" fillId="0" borderId="30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4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Border="1" applyAlignment="1"/>
    <xf numFmtId="0" fontId="0" fillId="0" borderId="12" xfId="0" applyBorder="1" applyAlignment="1"/>
    <xf numFmtId="0" fontId="2" fillId="0" borderId="45" xfId="0" applyFont="1" applyBorder="1" applyAlignment="1">
      <alignment horizontal="right" vertical="center" wrapText="1"/>
    </xf>
    <xf numFmtId="0" fontId="0" fillId="0" borderId="32" xfId="0" applyBorder="1" applyAlignment="1"/>
    <xf numFmtId="3" fontId="1" fillId="0" borderId="44" xfId="0" applyNumberFormat="1" applyFont="1" applyBorder="1" applyAlignment="1"/>
    <xf numFmtId="0" fontId="0" fillId="0" borderId="33" xfId="0" applyBorder="1" applyAlignment="1"/>
    <xf numFmtId="3" fontId="1" fillId="0" borderId="13" xfId="0" applyNumberFormat="1" applyFont="1" applyBorder="1" applyAlignment="1"/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0A13-C8EA-40D8-AAF1-A4C5B979ED44}">
  <sheetPr>
    <pageSetUpPr fitToPage="1"/>
  </sheetPr>
  <dimension ref="A1:K77"/>
  <sheetViews>
    <sheetView tabSelected="1" workbookViewId="0">
      <selection activeCell="G80" sqref="G80"/>
    </sheetView>
  </sheetViews>
  <sheetFormatPr defaultRowHeight="15" x14ac:dyDescent="0.25"/>
  <cols>
    <col min="1" max="1" width="15.140625" style="1" customWidth="1"/>
    <col min="2" max="2" width="7.140625" style="2" customWidth="1"/>
    <col min="3" max="3" width="14.42578125" customWidth="1"/>
    <col min="4" max="4" width="13.42578125" customWidth="1"/>
    <col min="5" max="5" width="14" style="3" customWidth="1"/>
    <col min="6" max="6" width="23.85546875" customWidth="1"/>
    <col min="7" max="7" width="15.42578125" customWidth="1"/>
    <col min="8" max="8" width="14" customWidth="1"/>
    <col min="9" max="9" width="17" customWidth="1"/>
  </cols>
  <sheetData>
    <row r="1" spans="1:11" ht="25.5" customHeight="1" thickBot="1" x14ac:dyDescent="0.3">
      <c r="A1" s="7"/>
      <c r="B1" s="8"/>
      <c r="C1" s="69" t="s">
        <v>8</v>
      </c>
      <c r="D1" s="69"/>
      <c r="E1" s="69" t="s">
        <v>7</v>
      </c>
      <c r="F1" s="69"/>
      <c r="G1" s="70" t="s">
        <v>23</v>
      </c>
      <c r="H1" s="70"/>
      <c r="I1" s="70"/>
      <c r="J1" s="9"/>
    </row>
    <row r="2" spans="1:11" ht="39" thickBot="1" x14ac:dyDescent="0.3">
      <c r="A2" s="10" t="s">
        <v>0</v>
      </c>
      <c r="B2" s="11" t="s">
        <v>1</v>
      </c>
      <c r="C2" s="10" t="s">
        <v>2</v>
      </c>
      <c r="D2" s="12" t="s">
        <v>29</v>
      </c>
      <c r="E2" s="10" t="s">
        <v>3</v>
      </c>
      <c r="F2" s="13" t="s">
        <v>4</v>
      </c>
      <c r="G2" s="14" t="s">
        <v>3</v>
      </c>
      <c r="H2" s="15" t="s">
        <v>5</v>
      </c>
      <c r="I2" s="13" t="s">
        <v>6</v>
      </c>
      <c r="J2" s="7"/>
      <c r="K2" s="1"/>
    </row>
    <row r="3" spans="1:11" x14ac:dyDescent="0.25">
      <c r="A3" s="71" t="s">
        <v>9</v>
      </c>
      <c r="B3" s="16">
        <v>2017</v>
      </c>
      <c r="C3" s="17">
        <v>4254</v>
      </c>
      <c r="D3" s="18"/>
      <c r="E3" s="19"/>
      <c r="F3" s="20"/>
      <c r="G3" s="21"/>
      <c r="H3" s="22"/>
      <c r="I3" s="4"/>
      <c r="J3" s="9"/>
    </row>
    <row r="4" spans="1:11" x14ac:dyDescent="0.25">
      <c r="A4" s="72"/>
      <c r="B4" s="23">
        <v>2018</v>
      </c>
      <c r="C4" s="24">
        <v>4254</v>
      </c>
      <c r="D4" s="25"/>
      <c r="E4" s="26"/>
      <c r="F4" s="27"/>
      <c r="G4" s="28"/>
      <c r="H4" s="29"/>
      <c r="I4" s="5"/>
      <c r="J4" s="9"/>
    </row>
    <row r="5" spans="1:11" x14ac:dyDescent="0.25">
      <c r="A5" s="72"/>
      <c r="B5" s="23">
        <v>2019</v>
      </c>
      <c r="C5" s="24">
        <v>4254</v>
      </c>
      <c r="D5" s="25"/>
      <c r="E5" s="26"/>
      <c r="F5" s="27"/>
      <c r="G5" s="28"/>
      <c r="H5" s="29"/>
      <c r="I5" s="5"/>
      <c r="J5" s="9"/>
    </row>
    <row r="6" spans="1:11" x14ac:dyDescent="0.25">
      <c r="A6" s="72"/>
      <c r="B6" s="23">
        <v>2020</v>
      </c>
      <c r="C6" s="24">
        <v>4254</v>
      </c>
      <c r="D6" s="25"/>
      <c r="E6" s="26"/>
      <c r="F6" s="27"/>
      <c r="G6" s="28"/>
      <c r="H6" s="29"/>
      <c r="I6" s="5"/>
      <c r="J6" s="9"/>
    </row>
    <row r="7" spans="1:11" ht="15.75" thickBot="1" x14ac:dyDescent="0.3">
      <c r="A7" s="73"/>
      <c r="B7" s="30">
        <v>2021</v>
      </c>
      <c r="C7" s="31">
        <v>4254</v>
      </c>
      <c r="D7" s="32"/>
      <c r="E7" s="33"/>
      <c r="F7" s="34"/>
      <c r="G7" s="35"/>
      <c r="H7" s="36"/>
      <c r="I7" s="6"/>
      <c r="J7" s="9"/>
    </row>
    <row r="8" spans="1:11" x14ac:dyDescent="0.25">
      <c r="A8" s="71" t="s">
        <v>15</v>
      </c>
      <c r="B8" s="16">
        <v>2017</v>
      </c>
      <c r="C8" s="17">
        <v>217</v>
      </c>
      <c r="D8" s="18"/>
      <c r="E8" s="37">
        <f>90126*4</f>
        <v>360504</v>
      </c>
      <c r="F8" s="4" t="s">
        <v>17</v>
      </c>
      <c r="G8" s="21"/>
      <c r="H8" s="22"/>
      <c r="I8" s="4"/>
      <c r="J8" s="9"/>
    </row>
    <row r="9" spans="1:11" x14ac:dyDescent="0.25">
      <c r="A9" s="72"/>
      <c r="B9" s="23">
        <v>2018</v>
      </c>
      <c r="C9" s="24">
        <v>217</v>
      </c>
      <c r="D9" s="25"/>
      <c r="E9" s="38">
        <f>92379*4</f>
        <v>369516</v>
      </c>
      <c r="F9" s="5" t="s">
        <v>17</v>
      </c>
      <c r="G9" s="28"/>
      <c r="H9" s="29"/>
      <c r="I9" s="5"/>
      <c r="J9" s="9"/>
    </row>
    <row r="10" spans="1:11" x14ac:dyDescent="0.25">
      <c r="A10" s="72"/>
      <c r="B10" s="23">
        <v>2019</v>
      </c>
      <c r="C10" s="24">
        <v>217</v>
      </c>
      <c r="D10" s="25"/>
      <c r="E10" s="38">
        <f>94318*4</f>
        <v>377272</v>
      </c>
      <c r="F10" s="5" t="s">
        <v>17</v>
      </c>
      <c r="G10" s="28"/>
      <c r="H10" s="29"/>
      <c r="I10" s="5"/>
      <c r="J10" s="9"/>
    </row>
    <row r="11" spans="1:11" x14ac:dyDescent="0.25">
      <c r="A11" s="72"/>
      <c r="B11" s="23">
        <v>2020</v>
      </c>
      <c r="C11" s="24">
        <v>217</v>
      </c>
      <c r="D11" s="25"/>
      <c r="E11" s="38">
        <f>96958*4</f>
        <v>387832</v>
      </c>
      <c r="F11" s="5" t="s">
        <v>17</v>
      </c>
      <c r="G11" s="28"/>
      <c r="H11" s="29"/>
      <c r="I11" s="5"/>
      <c r="J11" s="9"/>
    </row>
    <row r="12" spans="1:11" ht="15.75" thickBot="1" x14ac:dyDescent="0.3">
      <c r="A12" s="73"/>
      <c r="B12" s="30">
        <v>2021</v>
      </c>
      <c r="C12" s="31">
        <v>217</v>
      </c>
      <c r="D12" s="32"/>
      <c r="E12" s="39">
        <f>4*100060</f>
        <v>400240</v>
      </c>
      <c r="F12" s="6" t="s">
        <v>17</v>
      </c>
      <c r="G12" s="35"/>
      <c r="H12" s="36"/>
      <c r="I12" s="6"/>
      <c r="J12" s="9"/>
    </row>
    <row r="13" spans="1:11" x14ac:dyDescent="0.25">
      <c r="A13" s="71" t="s">
        <v>11</v>
      </c>
      <c r="B13" s="16">
        <v>2017</v>
      </c>
      <c r="C13" s="17">
        <v>2795</v>
      </c>
      <c r="D13" s="18"/>
      <c r="E13" s="19"/>
      <c r="F13" s="20"/>
      <c r="G13" s="21"/>
      <c r="H13" s="22"/>
      <c r="I13" s="4"/>
      <c r="J13" s="9"/>
    </row>
    <row r="14" spans="1:11" x14ac:dyDescent="0.25">
      <c r="A14" s="72"/>
      <c r="B14" s="23">
        <v>2018</v>
      </c>
      <c r="C14" s="24">
        <v>2795</v>
      </c>
      <c r="D14" s="25"/>
      <c r="E14" s="26"/>
      <c r="F14" s="27"/>
      <c r="G14" s="28"/>
      <c r="H14" s="29"/>
      <c r="I14" s="5"/>
      <c r="J14" s="9"/>
    </row>
    <row r="15" spans="1:11" x14ac:dyDescent="0.25">
      <c r="A15" s="72"/>
      <c r="B15" s="23">
        <v>2019</v>
      </c>
      <c r="C15" s="24">
        <v>2795</v>
      </c>
      <c r="D15" s="25"/>
      <c r="E15" s="26"/>
      <c r="F15" s="27"/>
      <c r="G15" s="28"/>
      <c r="H15" s="29"/>
      <c r="I15" s="5"/>
      <c r="J15" s="9"/>
    </row>
    <row r="16" spans="1:11" x14ac:dyDescent="0.25">
      <c r="A16" s="72"/>
      <c r="B16" s="23">
        <v>2020</v>
      </c>
      <c r="C16" s="24">
        <v>2795</v>
      </c>
      <c r="D16" s="25"/>
      <c r="E16" s="26"/>
      <c r="F16" s="27"/>
      <c r="G16" s="28"/>
      <c r="H16" s="29"/>
      <c r="I16" s="5"/>
      <c r="J16" s="9"/>
    </row>
    <row r="17" spans="1:10" ht="15.75" thickBot="1" x14ac:dyDescent="0.3">
      <c r="A17" s="73"/>
      <c r="B17" s="30">
        <v>2021</v>
      </c>
      <c r="C17" s="31">
        <v>2795</v>
      </c>
      <c r="D17" s="32"/>
      <c r="E17" s="33"/>
      <c r="F17" s="34"/>
      <c r="G17" s="35"/>
      <c r="H17" s="36"/>
      <c r="I17" s="6"/>
      <c r="J17" s="9"/>
    </row>
    <row r="18" spans="1:10" x14ac:dyDescent="0.25">
      <c r="A18" s="71" t="s">
        <v>12</v>
      </c>
      <c r="B18" s="16">
        <v>2017</v>
      </c>
      <c r="C18" s="17">
        <v>2531</v>
      </c>
      <c r="D18" s="18"/>
      <c r="E18" s="19"/>
      <c r="F18" s="20"/>
      <c r="G18" s="21"/>
      <c r="H18" s="22"/>
      <c r="I18" s="4"/>
      <c r="J18" s="9"/>
    </row>
    <row r="19" spans="1:10" x14ac:dyDescent="0.25">
      <c r="A19" s="72"/>
      <c r="B19" s="23">
        <v>2018</v>
      </c>
      <c r="C19" s="24">
        <v>2531</v>
      </c>
      <c r="D19" s="25"/>
      <c r="E19" s="26"/>
      <c r="F19" s="27"/>
      <c r="G19" s="28"/>
      <c r="H19" s="29"/>
      <c r="I19" s="5"/>
      <c r="J19" s="9"/>
    </row>
    <row r="20" spans="1:10" x14ac:dyDescent="0.25">
      <c r="A20" s="72"/>
      <c r="B20" s="23">
        <v>2019</v>
      </c>
      <c r="C20" s="24">
        <v>2531</v>
      </c>
      <c r="D20" s="25"/>
      <c r="E20" s="26"/>
      <c r="F20" s="27"/>
      <c r="G20" s="28"/>
      <c r="H20" s="29"/>
      <c r="I20" s="5"/>
      <c r="J20" s="9"/>
    </row>
    <row r="21" spans="1:10" x14ac:dyDescent="0.25">
      <c r="A21" s="72"/>
      <c r="B21" s="23">
        <v>2020</v>
      </c>
      <c r="C21" s="24">
        <v>2531</v>
      </c>
      <c r="D21" s="25"/>
      <c r="E21" s="26"/>
      <c r="F21" s="27"/>
      <c r="G21" s="28"/>
      <c r="H21" s="29"/>
      <c r="I21" s="5"/>
      <c r="J21" s="9"/>
    </row>
    <row r="22" spans="1:10" ht="15.75" thickBot="1" x14ac:dyDescent="0.3">
      <c r="A22" s="73"/>
      <c r="B22" s="30">
        <v>2021</v>
      </c>
      <c r="C22" s="31">
        <v>2531</v>
      </c>
      <c r="D22" s="32"/>
      <c r="E22" s="33"/>
      <c r="F22" s="34"/>
      <c r="G22" s="35"/>
      <c r="H22" s="36"/>
      <c r="I22" s="6"/>
      <c r="J22" s="9"/>
    </row>
    <row r="23" spans="1:10" x14ac:dyDescent="0.25">
      <c r="A23" s="71" t="s">
        <v>13</v>
      </c>
      <c r="B23" s="16">
        <v>2017</v>
      </c>
      <c r="C23" s="17">
        <v>738</v>
      </c>
      <c r="D23" s="18"/>
      <c r="E23" s="19"/>
      <c r="F23" s="20"/>
      <c r="G23" s="21"/>
      <c r="H23" s="22"/>
      <c r="I23" s="4"/>
      <c r="J23" s="9"/>
    </row>
    <row r="24" spans="1:10" x14ac:dyDescent="0.25">
      <c r="A24" s="72"/>
      <c r="B24" s="23">
        <v>2018</v>
      </c>
      <c r="C24" s="24">
        <v>738</v>
      </c>
      <c r="D24" s="25"/>
      <c r="E24" s="26"/>
      <c r="F24" s="27"/>
      <c r="G24" s="28"/>
      <c r="H24" s="29"/>
      <c r="I24" s="5"/>
      <c r="J24" s="9"/>
    </row>
    <row r="25" spans="1:10" x14ac:dyDescent="0.25">
      <c r="A25" s="72"/>
      <c r="B25" s="23">
        <v>2019</v>
      </c>
      <c r="C25" s="24">
        <v>738</v>
      </c>
      <c r="D25" s="25"/>
      <c r="E25" s="26"/>
      <c r="F25" s="27"/>
      <c r="G25" s="28"/>
      <c r="H25" s="29"/>
      <c r="I25" s="5"/>
      <c r="J25" s="9"/>
    </row>
    <row r="26" spans="1:10" x14ac:dyDescent="0.25">
      <c r="A26" s="72"/>
      <c r="B26" s="23">
        <v>2020</v>
      </c>
      <c r="C26" s="24">
        <v>738</v>
      </c>
      <c r="D26" s="25"/>
      <c r="E26" s="26"/>
      <c r="F26" s="27"/>
      <c r="G26" s="28"/>
      <c r="H26" s="29"/>
      <c r="I26" s="5"/>
      <c r="J26" s="9"/>
    </row>
    <row r="27" spans="1:10" ht="15.75" thickBot="1" x14ac:dyDescent="0.3">
      <c r="A27" s="73"/>
      <c r="B27" s="30">
        <v>2021</v>
      </c>
      <c r="C27" s="31">
        <v>738</v>
      </c>
      <c r="D27" s="32"/>
      <c r="E27" s="33"/>
      <c r="F27" s="34"/>
      <c r="G27" s="35"/>
      <c r="H27" s="36"/>
      <c r="I27" s="6"/>
      <c r="J27" s="9"/>
    </row>
    <row r="28" spans="1:10" x14ac:dyDescent="0.25">
      <c r="A28" s="71" t="s">
        <v>14</v>
      </c>
      <c r="B28" s="16">
        <v>2017</v>
      </c>
      <c r="C28" s="17">
        <v>520</v>
      </c>
      <c r="D28" s="18"/>
      <c r="E28" s="19"/>
      <c r="F28" s="20"/>
      <c r="G28" s="21"/>
      <c r="H28" s="22"/>
      <c r="I28" s="4"/>
      <c r="J28" s="9"/>
    </row>
    <row r="29" spans="1:10" x14ac:dyDescent="0.25">
      <c r="A29" s="72"/>
      <c r="B29" s="23">
        <v>2018</v>
      </c>
      <c r="C29" s="24">
        <v>520</v>
      </c>
      <c r="D29" s="25"/>
      <c r="E29" s="26"/>
      <c r="F29" s="27"/>
      <c r="G29" s="28"/>
      <c r="H29" s="29"/>
      <c r="I29" s="5"/>
      <c r="J29" s="9"/>
    </row>
    <row r="30" spans="1:10" x14ac:dyDescent="0.25">
      <c r="A30" s="72"/>
      <c r="B30" s="23">
        <v>2019</v>
      </c>
      <c r="C30" s="24">
        <v>520</v>
      </c>
      <c r="D30" s="25"/>
      <c r="E30" s="26"/>
      <c r="F30" s="27"/>
      <c r="G30" s="28"/>
      <c r="H30" s="29"/>
      <c r="I30" s="5"/>
      <c r="J30" s="9"/>
    </row>
    <row r="31" spans="1:10" x14ac:dyDescent="0.25">
      <c r="A31" s="72"/>
      <c r="B31" s="23">
        <v>2020</v>
      </c>
      <c r="C31" s="24">
        <v>520</v>
      </c>
      <c r="D31" s="25"/>
      <c r="E31" s="26"/>
      <c r="F31" s="27"/>
      <c r="G31" s="28"/>
      <c r="H31" s="29"/>
      <c r="I31" s="5"/>
      <c r="J31" s="9"/>
    </row>
    <row r="32" spans="1:10" ht="15.75" thickBot="1" x14ac:dyDescent="0.3">
      <c r="A32" s="73"/>
      <c r="B32" s="30">
        <v>2021</v>
      </c>
      <c r="C32" s="31">
        <v>520</v>
      </c>
      <c r="D32" s="32"/>
      <c r="E32" s="33"/>
      <c r="F32" s="34"/>
      <c r="G32" s="35"/>
      <c r="H32" s="36"/>
      <c r="I32" s="6"/>
      <c r="J32" s="9"/>
    </row>
    <row r="33" spans="1:10" x14ac:dyDescent="0.25">
      <c r="A33" s="71" t="s">
        <v>32</v>
      </c>
      <c r="B33" s="16">
        <v>2017</v>
      </c>
      <c r="C33" s="17">
        <v>1791.81</v>
      </c>
      <c r="D33" s="18"/>
      <c r="E33" s="37">
        <v>0</v>
      </c>
      <c r="F33" s="4" t="s">
        <v>19</v>
      </c>
      <c r="G33" s="21"/>
      <c r="H33" s="22"/>
      <c r="I33" s="4"/>
      <c r="J33" s="9"/>
    </row>
    <row r="34" spans="1:10" x14ac:dyDescent="0.25">
      <c r="A34" s="72"/>
      <c r="B34" s="23">
        <v>2018</v>
      </c>
      <c r="C34" s="24">
        <v>1791.81</v>
      </c>
      <c r="D34" s="25"/>
      <c r="E34" s="38">
        <v>0</v>
      </c>
      <c r="F34" s="5" t="s">
        <v>19</v>
      </c>
      <c r="G34" s="28"/>
      <c r="H34" s="29"/>
      <c r="I34" s="5"/>
      <c r="J34" s="9"/>
    </row>
    <row r="35" spans="1:10" x14ac:dyDescent="0.25">
      <c r="A35" s="72"/>
      <c r="B35" s="23">
        <v>2019</v>
      </c>
      <c r="C35" s="24">
        <v>1793.26</v>
      </c>
      <c r="D35" s="25"/>
      <c r="E35" s="38">
        <v>0</v>
      </c>
      <c r="F35" s="5" t="s">
        <v>19</v>
      </c>
      <c r="G35" s="28"/>
      <c r="H35" s="29"/>
      <c r="I35" s="5"/>
      <c r="J35" s="9"/>
    </row>
    <row r="36" spans="1:10" x14ac:dyDescent="0.25">
      <c r="A36" s="72"/>
      <c r="B36" s="23">
        <v>2020</v>
      </c>
      <c r="C36" s="24">
        <v>1793.26</v>
      </c>
      <c r="D36" s="25"/>
      <c r="E36" s="38">
        <v>0</v>
      </c>
      <c r="F36" s="5" t="s">
        <v>19</v>
      </c>
      <c r="G36" s="28"/>
      <c r="H36" s="29"/>
      <c r="I36" s="5"/>
      <c r="J36" s="9"/>
    </row>
    <row r="37" spans="1:10" ht="15.75" thickBot="1" x14ac:dyDescent="0.3">
      <c r="A37" s="73"/>
      <c r="B37" s="30">
        <v>2021</v>
      </c>
      <c r="C37" s="31">
        <v>1793.26</v>
      </c>
      <c r="D37" s="32"/>
      <c r="E37" s="39">
        <v>0</v>
      </c>
      <c r="F37" s="6" t="s">
        <v>19</v>
      </c>
      <c r="G37" s="35"/>
      <c r="H37" s="36"/>
      <c r="I37" s="6"/>
      <c r="J37" s="9"/>
    </row>
    <row r="38" spans="1:10" x14ac:dyDescent="0.25">
      <c r="A38" s="71" t="s">
        <v>31</v>
      </c>
      <c r="B38" s="16">
        <v>2017</v>
      </c>
      <c r="C38" s="17">
        <v>0</v>
      </c>
      <c r="D38" s="18"/>
      <c r="E38" s="37">
        <v>0</v>
      </c>
      <c r="F38" s="4" t="s">
        <v>21</v>
      </c>
      <c r="G38" s="21"/>
      <c r="H38" s="22"/>
      <c r="I38" s="4"/>
      <c r="J38" s="9"/>
    </row>
    <row r="39" spans="1:10" x14ac:dyDescent="0.25">
      <c r="A39" s="72"/>
      <c r="B39" s="23">
        <v>2018</v>
      </c>
      <c r="C39" s="24">
        <v>433</v>
      </c>
      <c r="D39" s="25"/>
      <c r="E39" s="38">
        <v>800000</v>
      </c>
      <c r="F39" s="5" t="s">
        <v>20</v>
      </c>
      <c r="G39" s="28"/>
      <c r="H39" s="29"/>
      <c r="I39" s="5"/>
      <c r="J39" s="9"/>
    </row>
    <row r="40" spans="1:10" x14ac:dyDescent="0.25">
      <c r="A40" s="72"/>
      <c r="B40" s="23">
        <v>2019</v>
      </c>
      <c r="C40" s="24">
        <v>433</v>
      </c>
      <c r="D40" s="25"/>
      <c r="E40" s="38">
        <v>800000</v>
      </c>
      <c r="F40" s="5" t="s">
        <v>20</v>
      </c>
      <c r="G40" s="28"/>
      <c r="H40" s="29"/>
      <c r="I40" s="5"/>
      <c r="J40" s="9"/>
    </row>
    <row r="41" spans="1:10" x14ac:dyDescent="0.25">
      <c r="A41" s="72"/>
      <c r="B41" s="23">
        <v>2020</v>
      </c>
      <c r="C41" s="24">
        <v>433</v>
      </c>
      <c r="D41" s="25"/>
      <c r="E41" s="38">
        <v>800000</v>
      </c>
      <c r="F41" s="5" t="s">
        <v>20</v>
      </c>
      <c r="G41" s="28"/>
      <c r="H41" s="29"/>
      <c r="I41" s="5"/>
      <c r="J41" s="9"/>
    </row>
    <row r="42" spans="1:10" ht="15.75" thickBot="1" x14ac:dyDescent="0.3">
      <c r="A42" s="73"/>
      <c r="B42" s="30">
        <v>2021</v>
      </c>
      <c r="C42" s="31">
        <v>433</v>
      </c>
      <c r="D42" s="32"/>
      <c r="E42" s="39">
        <v>800000</v>
      </c>
      <c r="F42" s="6" t="s">
        <v>20</v>
      </c>
      <c r="G42" s="35"/>
      <c r="H42" s="36"/>
      <c r="I42" s="6"/>
      <c r="J42" s="9"/>
    </row>
    <row r="43" spans="1:10" x14ac:dyDescent="0.25">
      <c r="A43" s="71" t="s">
        <v>16</v>
      </c>
      <c r="B43" s="16">
        <v>2017</v>
      </c>
      <c r="C43" s="17">
        <v>298</v>
      </c>
      <c r="D43" s="18"/>
      <c r="E43" s="37">
        <v>395116</v>
      </c>
      <c r="F43" s="4" t="s">
        <v>22</v>
      </c>
      <c r="G43" s="21"/>
      <c r="H43" s="22"/>
      <c r="I43" s="4"/>
      <c r="J43" s="9"/>
    </row>
    <row r="44" spans="1:10" x14ac:dyDescent="0.25">
      <c r="A44" s="72"/>
      <c r="B44" s="23">
        <v>2018</v>
      </c>
      <c r="C44" s="24">
        <v>369</v>
      </c>
      <c r="D44" s="25"/>
      <c r="E44" s="38">
        <v>515619</v>
      </c>
      <c r="F44" s="5" t="s">
        <v>22</v>
      </c>
      <c r="G44" s="28"/>
      <c r="H44" s="29"/>
      <c r="I44" s="5"/>
      <c r="J44" s="9"/>
    </row>
    <row r="45" spans="1:10" x14ac:dyDescent="0.25">
      <c r="A45" s="72"/>
      <c r="B45" s="23">
        <v>2019</v>
      </c>
      <c r="C45" s="24">
        <v>369</v>
      </c>
      <c r="D45" s="25"/>
      <c r="E45" s="38">
        <v>515619</v>
      </c>
      <c r="F45" s="5" t="s">
        <v>22</v>
      </c>
      <c r="G45" s="28"/>
      <c r="H45" s="29"/>
      <c r="I45" s="5"/>
      <c r="J45" s="9"/>
    </row>
    <row r="46" spans="1:10" x14ac:dyDescent="0.25">
      <c r="A46" s="72"/>
      <c r="B46" s="23">
        <v>2020</v>
      </c>
      <c r="C46" s="24">
        <v>389</v>
      </c>
      <c r="D46" s="25"/>
      <c r="E46" s="38">
        <v>614400</v>
      </c>
      <c r="F46" s="5" t="s">
        <v>22</v>
      </c>
      <c r="G46" s="28"/>
      <c r="H46" s="29"/>
      <c r="I46" s="5"/>
      <c r="J46" s="9"/>
    </row>
    <row r="47" spans="1:10" ht="15.75" thickBot="1" x14ac:dyDescent="0.3">
      <c r="A47" s="73"/>
      <c r="B47" s="30">
        <v>2021</v>
      </c>
      <c r="C47" s="31">
        <v>389</v>
      </c>
      <c r="D47" s="32"/>
      <c r="E47" s="39">
        <v>614400</v>
      </c>
      <c r="F47" s="6" t="s">
        <v>22</v>
      </c>
      <c r="G47" s="35"/>
      <c r="H47" s="36"/>
      <c r="I47" s="6"/>
      <c r="J47" s="9"/>
    </row>
    <row r="48" spans="1:10" x14ac:dyDescent="0.25">
      <c r="A48" s="71" t="s">
        <v>10</v>
      </c>
      <c r="B48" s="16">
        <v>2017</v>
      </c>
      <c r="C48" s="17">
        <v>550</v>
      </c>
      <c r="D48" s="18"/>
      <c r="E48" s="19"/>
      <c r="F48" s="20"/>
      <c r="G48" s="21"/>
      <c r="H48" s="22"/>
      <c r="I48" s="4"/>
      <c r="J48" s="9"/>
    </row>
    <row r="49" spans="1:10" x14ac:dyDescent="0.25">
      <c r="A49" s="72"/>
      <c r="B49" s="23">
        <v>2018</v>
      </c>
      <c r="C49" s="24">
        <v>550</v>
      </c>
      <c r="D49" s="25"/>
      <c r="E49" s="26"/>
      <c r="F49" s="27"/>
      <c r="G49" s="28"/>
      <c r="H49" s="29"/>
      <c r="I49" s="5"/>
      <c r="J49" s="9"/>
    </row>
    <row r="50" spans="1:10" x14ac:dyDescent="0.25">
      <c r="A50" s="72"/>
      <c r="B50" s="23">
        <v>2019</v>
      </c>
      <c r="C50" s="24">
        <v>550</v>
      </c>
      <c r="D50" s="25"/>
      <c r="E50" s="26"/>
      <c r="F50" s="27"/>
      <c r="G50" s="28"/>
      <c r="H50" s="29"/>
      <c r="I50" s="5"/>
      <c r="J50" s="9"/>
    </row>
    <row r="51" spans="1:10" x14ac:dyDescent="0.25">
      <c r="A51" s="72"/>
      <c r="B51" s="23">
        <v>2020</v>
      </c>
      <c r="C51" s="24">
        <v>550</v>
      </c>
      <c r="D51" s="25"/>
      <c r="E51" s="26"/>
      <c r="F51" s="27"/>
      <c r="G51" s="28"/>
      <c r="H51" s="29"/>
      <c r="I51" s="5"/>
      <c r="J51" s="9"/>
    </row>
    <row r="52" spans="1:10" ht="15.75" thickBot="1" x14ac:dyDescent="0.3">
      <c r="A52" s="73"/>
      <c r="B52" s="30">
        <v>2021</v>
      </c>
      <c r="C52" s="31">
        <v>550</v>
      </c>
      <c r="D52" s="32"/>
      <c r="E52" s="33"/>
      <c r="F52" s="34"/>
      <c r="G52" s="35"/>
      <c r="H52" s="36"/>
      <c r="I52" s="6"/>
      <c r="J52" s="9"/>
    </row>
    <row r="53" spans="1:10" x14ac:dyDescent="0.25">
      <c r="A53" s="71" t="s">
        <v>18</v>
      </c>
      <c r="B53" s="16">
        <v>2017</v>
      </c>
      <c r="C53" s="40">
        <v>16.48</v>
      </c>
      <c r="D53" s="18"/>
      <c r="E53" s="37">
        <v>0</v>
      </c>
      <c r="F53" s="4" t="s">
        <v>19</v>
      </c>
      <c r="G53" s="21"/>
      <c r="H53" s="22"/>
      <c r="I53" s="4"/>
      <c r="J53" s="9"/>
    </row>
    <row r="54" spans="1:10" x14ac:dyDescent="0.25">
      <c r="A54" s="72"/>
      <c r="B54" s="23">
        <v>2018</v>
      </c>
      <c r="C54" s="41">
        <v>16.48</v>
      </c>
      <c r="D54" s="25"/>
      <c r="E54" s="38">
        <v>0</v>
      </c>
      <c r="F54" s="5" t="s">
        <v>19</v>
      </c>
      <c r="G54" s="28"/>
      <c r="H54" s="29"/>
      <c r="I54" s="5"/>
      <c r="J54" s="9"/>
    </row>
    <row r="55" spans="1:10" x14ac:dyDescent="0.25">
      <c r="A55" s="72"/>
      <c r="B55" s="23">
        <v>2019</v>
      </c>
      <c r="C55" s="41">
        <v>16.48</v>
      </c>
      <c r="D55" s="25"/>
      <c r="E55" s="38">
        <v>0</v>
      </c>
      <c r="F55" s="5" t="s">
        <v>19</v>
      </c>
      <c r="G55" s="28"/>
      <c r="H55" s="29"/>
      <c r="I55" s="5"/>
      <c r="J55" s="9"/>
    </row>
    <row r="56" spans="1:10" x14ac:dyDescent="0.25">
      <c r="A56" s="72"/>
      <c r="B56" s="23">
        <v>2020</v>
      </c>
      <c r="C56" s="41">
        <v>16.48</v>
      </c>
      <c r="D56" s="25"/>
      <c r="E56" s="38">
        <v>0</v>
      </c>
      <c r="F56" s="5" t="s">
        <v>19</v>
      </c>
      <c r="G56" s="28"/>
      <c r="H56" s="29"/>
      <c r="I56" s="5"/>
      <c r="J56" s="9"/>
    </row>
    <row r="57" spans="1:10" ht="15.75" thickBot="1" x14ac:dyDescent="0.3">
      <c r="A57" s="73"/>
      <c r="B57" s="30">
        <v>2021</v>
      </c>
      <c r="C57" s="42">
        <v>16.48</v>
      </c>
      <c r="D57" s="32"/>
      <c r="E57" s="39">
        <v>0</v>
      </c>
      <c r="F57" s="6" t="s">
        <v>19</v>
      </c>
      <c r="G57" s="35"/>
      <c r="H57" s="36"/>
      <c r="I57" s="6"/>
      <c r="J57" s="9"/>
    </row>
    <row r="58" spans="1:10" x14ac:dyDescent="0.25">
      <c r="A58" s="7"/>
      <c r="B58" s="8"/>
      <c r="C58" s="9"/>
      <c r="D58" s="9"/>
      <c r="E58" s="43"/>
      <c r="F58" s="9"/>
      <c r="G58" s="9"/>
      <c r="H58" s="9"/>
      <c r="I58" s="9"/>
      <c r="J58" s="9"/>
    </row>
    <row r="59" spans="1:10" x14ac:dyDescent="0.25">
      <c r="A59" s="44" t="s">
        <v>23</v>
      </c>
      <c r="B59" s="8"/>
      <c r="C59" s="9"/>
      <c r="D59" s="9"/>
      <c r="E59" s="43"/>
      <c r="F59" s="9"/>
      <c r="G59" s="9"/>
      <c r="H59" s="9"/>
      <c r="I59" s="9"/>
      <c r="J59" s="9"/>
    </row>
    <row r="60" spans="1:10" x14ac:dyDescent="0.25">
      <c r="A60" s="45" t="s">
        <v>33</v>
      </c>
      <c r="B60" s="8"/>
      <c r="C60" s="9"/>
      <c r="D60" s="9"/>
      <c r="E60" s="43"/>
      <c r="F60" s="9"/>
      <c r="G60" s="9"/>
      <c r="H60" s="9"/>
      <c r="I60" s="9"/>
      <c r="J60" s="9"/>
    </row>
    <row r="61" spans="1:10" x14ac:dyDescent="0.25">
      <c r="A61" s="45" t="s">
        <v>34</v>
      </c>
      <c r="B61" s="8"/>
      <c r="C61" s="9"/>
      <c r="D61" s="9"/>
      <c r="E61" s="43"/>
      <c r="F61" s="9"/>
      <c r="G61" s="9"/>
      <c r="H61" s="9"/>
      <c r="I61" s="9"/>
      <c r="J61" s="9"/>
    </row>
    <row r="62" spans="1:10" ht="15.75" thickBot="1" x14ac:dyDescent="0.3">
      <c r="A62" s="45" t="s">
        <v>28</v>
      </c>
      <c r="B62" s="8"/>
      <c r="C62" s="9"/>
      <c r="D62" s="9"/>
      <c r="E62" s="43"/>
      <c r="F62" s="9"/>
      <c r="G62" s="9"/>
      <c r="H62" s="9"/>
      <c r="I62" s="9"/>
      <c r="J62" s="9"/>
    </row>
    <row r="63" spans="1:10" ht="39" thickBot="1" x14ac:dyDescent="0.3">
      <c r="A63" s="7"/>
      <c r="B63" s="46" t="s">
        <v>1</v>
      </c>
      <c r="C63" s="47" t="s">
        <v>24</v>
      </c>
      <c r="D63" s="48" t="s">
        <v>25</v>
      </c>
      <c r="E63" s="48" t="s">
        <v>26</v>
      </c>
      <c r="F63" s="49" t="s">
        <v>27</v>
      </c>
      <c r="G63" s="9"/>
      <c r="H63" s="9"/>
      <c r="I63" s="9"/>
      <c r="J63" s="9"/>
    </row>
    <row r="64" spans="1:10" x14ac:dyDescent="0.25">
      <c r="A64" s="7"/>
      <c r="B64" s="50">
        <v>2017</v>
      </c>
      <c r="C64" s="51">
        <v>1844</v>
      </c>
      <c r="D64" s="52">
        <v>331</v>
      </c>
      <c r="E64" s="53">
        <v>0</v>
      </c>
      <c r="F64" s="54">
        <f>SUM(C64:E64)</f>
        <v>2175</v>
      </c>
      <c r="G64" s="9"/>
      <c r="H64" s="9"/>
      <c r="I64" s="9"/>
      <c r="J64" s="9"/>
    </row>
    <row r="65" spans="1:10" x14ac:dyDescent="0.25">
      <c r="A65" s="7"/>
      <c r="B65" s="55">
        <v>2018</v>
      </c>
      <c r="C65" s="56">
        <v>1896</v>
      </c>
      <c r="D65" s="57">
        <v>327</v>
      </c>
      <c r="E65" s="58">
        <v>0</v>
      </c>
      <c r="F65" s="54">
        <f>SUM(C65:E65)</f>
        <v>2223</v>
      </c>
      <c r="G65" s="9"/>
      <c r="H65" s="9"/>
      <c r="I65" s="9"/>
      <c r="J65" s="9"/>
    </row>
    <row r="66" spans="1:10" x14ac:dyDescent="0.25">
      <c r="A66" s="7"/>
      <c r="B66" s="55">
        <v>2019</v>
      </c>
      <c r="C66" s="56">
        <v>2006</v>
      </c>
      <c r="D66" s="57">
        <v>369</v>
      </c>
      <c r="E66" s="58">
        <v>0</v>
      </c>
      <c r="F66" s="54">
        <f t="shared" ref="F66:F67" si="0">SUM(C66:E66)</f>
        <v>2375</v>
      </c>
      <c r="G66" s="9"/>
      <c r="H66" s="9"/>
      <c r="I66" s="9"/>
      <c r="J66" s="9"/>
    </row>
    <row r="67" spans="1:10" x14ac:dyDescent="0.25">
      <c r="A67" s="7"/>
      <c r="B67" s="55">
        <v>2020</v>
      </c>
      <c r="C67" s="56">
        <v>2731</v>
      </c>
      <c r="D67" s="57">
        <v>618</v>
      </c>
      <c r="E67" s="58">
        <v>219</v>
      </c>
      <c r="F67" s="54">
        <f t="shared" si="0"/>
        <v>3568</v>
      </c>
      <c r="G67" s="9"/>
      <c r="H67" s="9"/>
      <c r="I67" s="9"/>
      <c r="J67" s="9"/>
    </row>
    <row r="68" spans="1:10" ht="15.75" thickBot="1" x14ac:dyDescent="0.3">
      <c r="A68" s="7"/>
      <c r="B68" s="59">
        <v>2021</v>
      </c>
      <c r="C68" s="60">
        <v>2833</v>
      </c>
      <c r="D68" s="61">
        <v>385</v>
      </c>
      <c r="E68" s="62">
        <v>486</v>
      </c>
      <c r="F68" s="63">
        <f>SUM(C68:E68)</f>
        <v>3704</v>
      </c>
      <c r="G68" s="9"/>
      <c r="H68" s="9"/>
      <c r="I68" s="9"/>
      <c r="J68" s="9"/>
    </row>
    <row r="69" spans="1:10" x14ac:dyDescent="0.25">
      <c r="A69" s="7"/>
      <c r="B69" s="8"/>
      <c r="C69" s="9"/>
      <c r="D69" s="9"/>
      <c r="E69" s="43"/>
      <c r="F69" s="9"/>
      <c r="G69" s="9"/>
      <c r="H69" s="9"/>
      <c r="I69" s="9"/>
      <c r="J69" s="9"/>
    </row>
    <row r="70" spans="1:10" ht="25.5" x14ac:dyDescent="0.25">
      <c r="A70" s="64" t="s">
        <v>29</v>
      </c>
      <c r="B70" s="45" t="s">
        <v>30</v>
      </c>
      <c r="C70" s="9"/>
      <c r="D70" s="9"/>
      <c r="E70" s="43"/>
      <c r="F70" s="9"/>
      <c r="G70" s="9"/>
      <c r="H70" s="9"/>
      <c r="I70" s="9"/>
      <c r="J70" s="9"/>
    </row>
    <row r="71" spans="1:10" ht="8.25" customHeight="1" thickBot="1" x14ac:dyDescent="0.3">
      <c r="A71" s="7"/>
      <c r="B71" s="8"/>
      <c r="C71" s="9"/>
      <c r="D71" s="9"/>
      <c r="E71" s="43"/>
      <c r="F71" s="9"/>
      <c r="G71" s="9"/>
      <c r="H71" s="9"/>
      <c r="I71" s="9"/>
      <c r="J71" s="9"/>
    </row>
    <row r="72" spans="1:10" ht="39" customHeight="1" thickBot="1" x14ac:dyDescent="0.3">
      <c r="A72" s="7"/>
      <c r="B72" s="65" t="s">
        <v>1</v>
      </c>
      <c r="C72" s="76" t="s">
        <v>35</v>
      </c>
      <c r="D72" s="77"/>
      <c r="E72" s="9"/>
      <c r="F72" s="9"/>
      <c r="G72" s="9"/>
      <c r="H72" s="9"/>
      <c r="I72" s="9"/>
      <c r="J72" s="9"/>
    </row>
    <row r="73" spans="1:10" x14ac:dyDescent="0.25">
      <c r="A73" s="7"/>
      <c r="B73" s="66">
        <v>2017</v>
      </c>
      <c r="C73" s="78">
        <v>383</v>
      </c>
      <c r="D73" s="79"/>
      <c r="E73" s="43"/>
      <c r="F73" s="9"/>
      <c r="G73" s="9"/>
      <c r="H73" s="9"/>
      <c r="I73" s="9"/>
      <c r="J73" s="9"/>
    </row>
    <row r="74" spans="1:10" x14ac:dyDescent="0.25">
      <c r="A74" s="7"/>
      <c r="B74" s="67">
        <v>2018</v>
      </c>
      <c r="C74" s="80">
        <v>395</v>
      </c>
      <c r="D74" s="81"/>
      <c r="E74" s="43"/>
      <c r="F74" s="9"/>
      <c r="G74" s="9"/>
      <c r="H74" s="9"/>
      <c r="I74" s="9"/>
      <c r="J74" s="9"/>
    </row>
    <row r="75" spans="1:10" x14ac:dyDescent="0.25">
      <c r="A75" s="7"/>
      <c r="B75" s="67">
        <v>2019</v>
      </c>
      <c r="C75" s="80">
        <v>401</v>
      </c>
      <c r="D75" s="81"/>
      <c r="E75" s="43"/>
      <c r="F75" s="9"/>
      <c r="G75" s="9"/>
      <c r="H75" s="9"/>
      <c r="I75" s="9"/>
      <c r="J75" s="9"/>
    </row>
    <row r="76" spans="1:10" x14ac:dyDescent="0.25">
      <c r="A76" s="7"/>
      <c r="B76" s="67">
        <v>2020</v>
      </c>
      <c r="C76" s="80">
        <v>412</v>
      </c>
      <c r="D76" s="81"/>
      <c r="E76" s="43"/>
      <c r="F76" s="9"/>
      <c r="G76" s="9"/>
      <c r="H76" s="9"/>
      <c r="I76" s="9"/>
      <c r="J76" s="9"/>
    </row>
    <row r="77" spans="1:10" ht="15.75" thickBot="1" x14ac:dyDescent="0.3">
      <c r="A77" s="7"/>
      <c r="B77" s="68">
        <v>2021</v>
      </c>
      <c r="C77" s="74">
        <v>417</v>
      </c>
      <c r="D77" s="75"/>
      <c r="E77" s="43"/>
      <c r="F77" s="9"/>
      <c r="G77" s="9"/>
      <c r="H77" s="9"/>
      <c r="I77" s="9"/>
      <c r="J77" s="9"/>
    </row>
  </sheetData>
  <mergeCells count="20">
    <mergeCell ref="C77:D77"/>
    <mergeCell ref="C72:D72"/>
    <mergeCell ref="C73:D73"/>
    <mergeCell ref="C74:D74"/>
    <mergeCell ref="C75:D75"/>
    <mergeCell ref="C76:D76"/>
    <mergeCell ref="A43:A47"/>
    <mergeCell ref="A48:A52"/>
    <mergeCell ref="A53:A57"/>
    <mergeCell ref="A13:A17"/>
    <mergeCell ref="A18:A22"/>
    <mergeCell ref="A23:A27"/>
    <mergeCell ref="A28:A32"/>
    <mergeCell ref="A33:A37"/>
    <mergeCell ref="A38:A42"/>
    <mergeCell ref="E1:F1"/>
    <mergeCell ref="G1:I1"/>
    <mergeCell ref="C1:D1"/>
    <mergeCell ref="A3:A7"/>
    <mergeCell ref="A8:A12"/>
  </mergeCells>
  <pageMargins left="0.70866141732283472" right="0.70866141732283472" top="0.59055118110236227" bottom="0.39370078740157483" header="0.31496062992125984" footer="0.31496062992125984"/>
  <pageSetup paperSize="9" scale="66" fitToHeight="0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Monika</dc:creator>
  <cp:lastModifiedBy>Veselá Ilona</cp:lastModifiedBy>
  <cp:lastPrinted>2022-03-21T09:40:56Z</cp:lastPrinted>
  <dcterms:created xsi:type="dcterms:W3CDTF">2022-03-18T07:43:08Z</dcterms:created>
  <dcterms:modified xsi:type="dcterms:W3CDTF">2022-04-01T11:42:05Z</dcterms:modified>
</cp:coreProperties>
</file>